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ELEZIONI POLITICHE 2018\"/>
    </mc:Choice>
  </mc:AlternateContent>
  <bookViews>
    <workbookView xWindow="0" yWindow="90" windowWidth="28755" windowHeight="12585" tabRatio="623" firstSheet="1" activeTab="10"/>
  </bookViews>
  <sheets>
    <sheet name="SEN-SEZ (1)" sheetId="1" r:id="rId1"/>
    <sheet name="SEN-SEZ (2)" sheetId="4" r:id="rId2"/>
    <sheet name="SEN-SEZ (3)" sheetId="5" r:id="rId3"/>
    <sheet name="SEN-SEZ (4)" sheetId="6" r:id="rId4"/>
    <sheet name="SEN-SEZ (5)" sheetId="7" r:id="rId5"/>
    <sheet name="SEN-SEZ (6)" sheetId="8" r:id="rId6"/>
    <sheet name="SEN-SEZ (7)" sheetId="9" r:id="rId7"/>
    <sheet name="SEN-SEZ (8)" sheetId="10" r:id="rId8"/>
    <sheet name="SEN-SEZ (9)" sheetId="11" r:id="rId9"/>
    <sheet name="SEN-SEZ (10)" sheetId="12" r:id="rId10"/>
    <sheet name="SEN-RIEPILOGO" sheetId="13" r:id="rId11"/>
    <sheet name="VOTANTI" sheetId="14" r:id="rId12"/>
  </sheets>
  <definedNames>
    <definedName name="_xlnm.Print_Titles" localSheetId="10">'SEN-RIEPILOGO'!$12:$12</definedName>
    <definedName name="_xlnm.Print_Titles" localSheetId="0">'SEN-SEZ (1)'!$10:$10</definedName>
    <definedName name="_xlnm.Print_Titles" localSheetId="9">'SEN-SEZ (10)'!$10:$10</definedName>
    <definedName name="_xlnm.Print_Titles" localSheetId="1">'SEN-SEZ (2)'!$10:$10</definedName>
    <definedName name="_xlnm.Print_Titles" localSheetId="2">'SEN-SEZ (3)'!$10:$10</definedName>
    <definedName name="_xlnm.Print_Titles" localSheetId="3">'SEN-SEZ (4)'!$10:$10</definedName>
    <definedName name="_xlnm.Print_Titles" localSheetId="4">'SEN-SEZ (5)'!$10:$10</definedName>
    <definedName name="_xlnm.Print_Titles" localSheetId="5">'SEN-SEZ (6)'!$10:$10</definedName>
    <definedName name="_xlnm.Print_Titles" localSheetId="6">'SEN-SEZ (7)'!$10:$10</definedName>
    <definedName name="_xlnm.Print_Titles" localSheetId="7">'SEN-SEZ (8)'!$10:$10</definedName>
    <definedName name="_xlnm.Print_Titles" localSheetId="8">'SEN-SEZ (9)'!$10:$10</definedName>
  </definedNames>
  <calcPr calcId="152511"/>
</workbook>
</file>

<file path=xl/calcChain.xml><?xml version="1.0" encoding="utf-8"?>
<calcChain xmlns="http://schemas.openxmlformats.org/spreadsheetml/2006/main">
  <c r="F15" i="14" l="1"/>
  <c r="D6" i="14"/>
  <c r="D7" i="14"/>
  <c r="D8" i="14"/>
  <c r="D9" i="14"/>
  <c r="D10" i="14"/>
  <c r="D11" i="14"/>
  <c r="D12" i="14"/>
  <c r="D13" i="14"/>
  <c r="D14" i="14"/>
  <c r="D5" i="14"/>
  <c r="D15" i="14" s="1"/>
  <c r="C15" i="14"/>
  <c r="B15" i="14"/>
  <c r="G15" i="14" l="1"/>
  <c r="H6" i="14"/>
  <c r="J6" i="14" s="1"/>
  <c r="H9" i="14"/>
  <c r="J9" i="14" s="1"/>
  <c r="H11" i="14"/>
  <c r="J11" i="14" s="1"/>
  <c r="H14" i="14"/>
  <c r="J14" i="14" s="1"/>
  <c r="H13" i="14"/>
  <c r="J13" i="14" s="1"/>
  <c r="H12" i="14"/>
  <c r="J12" i="14" s="1"/>
  <c r="H10" i="14"/>
  <c r="J10" i="14" s="1"/>
  <c r="H8" i="14"/>
  <c r="J8" i="14" s="1"/>
  <c r="H7" i="14"/>
  <c r="J7" i="14" s="1"/>
  <c r="H5" i="14"/>
  <c r="J5" i="14" s="1"/>
  <c r="C8" i="5"/>
  <c r="C5" i="13"/>
  <c r="C7" i="13"/>
  <c r="L65" i="13"/>
  <c r="F65" i="13"/>
  <c r="L62" i="13"/>
  <c r="F62" i="13"/>
  <c r="L59" i="13"/>
  <c r="F59" i="13"/>
  <c r="L56" i="13"/>
  <c r="F56" i="13"/>
  <c r="L53" i="13"/>
  <c r="F53" i="13"/>
  <c r="L50" i="13"/>
  <c r="L47" i="13"/>
  <c r="L44" i="13"/>
  <c r="L41" i="13"/>
  <c r="F45" i="13"/>
  <c r="L38" i="13"/>
  <c r="F38" i="13"/>
  <c r="L35" i="13"/>
  <c r="F35" i="13"/>
  <c r="L32" i="13"/>
  <c r="F32" i="13"/>
  <c r="L29" i="13"/>
  <c r="L26" i="13"/>
  <c r="L20" i="13"/>
  <c r="L23" i="13"/>
  <c r="F24" i="13"/>
  <c r="L17" i="13"/>
  <c r="F17" i="13"/>
  <c r="L14" i="13"/>
  <c r="F14" i="13"/>
  <c r="L9" i="13"/>
  <c r="L7" i="13"/>
  <c r="L5" i="13"/>
  <c r="L67" i="12"/>
  <c r="F67" i="12"/>
  <c r="C63" i="12"/>
  <c r="C60" i="12"/>
  <c r="C57" i="12"/>
  <c r="C54" i="12"/>
  <c r="C51" i="12"/>
  <c r="C43" i="12"/>
  <c r="C36" i="12"/>
  <c r="C33" i="12"/>
  <c r="C30" i="12"/>
  <c r="C22" i="12"/>
  <c r="C15" i="12"/>
  <c r="C12" i="12"/>
  <c r="C8" i="12"/>
  <c r="L67" i="11"/>
  <c r="F67" i="11"/>
  <c r="C63" i="11"/>
  <c r="C60" i="11"/>
  <c r="C57" i="11"/>
  <c r="C54" i="11"/>
  <c r="C51" i="11"/>
  <c r="C43" i="11"/>
  <c r="C36" i="11"/>
  <c r="C33" i="11"/>
  <c r="C30" i="11"/>
  <c r="C22" i="11"/>
  <c r="C15" i="11"/>
  <c r="C12" i="11"/>
  <c r="C8" i="11"/>
  <c r="L67" i="10"/>
  <c r="F67" i="10"/>
  <c r="C63" i="10"/>
  <c r="C60" i="10"/>
  <c r="C57" i="10"/>
  <c r="C54" i="10"/>
  <c r="C51" i="10"/>
  <c r="C43" i="10"/>
  <c r="C36" i="10"/>
  <c r="C33" i="10"/>
  <c r="C30" i="10"/>
  <c r="C22" i="10"/>
  <c r="C15" i="10"/>
  <c r="C12" i="10"/>
  <c r="C8" i="10"/>
  <c r="L67" i="9"/>
  <c r="F67" i="9"/>
  <c r="C63" i="9"/>
  <c r="C60" i="9"/>
  <c r="C57" i="9"/>
  <c r="C54" i="9"/>
  <c r="C51" i="9"/>
  <c r="C43" i="9"/>
  <c r="C36" i="9"/>
  <c r="C33" i="9"/>
  <c r="C30" i="9"/>
  <c r="C22" i="9"/>
  <c r="C15" i="9"/>
  <c r="C12" i="9"/>
  <c r="C8" i="9"/>
  <c r="L67" i="8"/>
  <c r="F67" i="8"/>
  <c r="C63" i="8"/>
  <c r="C60" i="8"/>
  <c r="C57" i="8"/>
  <c r="C54" i="8"/>
  <c r="C51" i="8"/>
  <c r="C43" i="8"/>
  <c r="C36" i="8"/>
  <c r="C33" i="8"/>
  <c r="C30" i="8"/>
  <c r="C22" i="8"/>
  <c r="C15" i="8"/>
  <c r="C12" i="8"/>
  <c r="C8" i="8"/>
  <c r="L67" i="7"/>
  <c r="F67" i="7"/>
  <c r="C63" i="7"/>
  <c r="C60" i="7"/>
  <c r="C57" i="7"/>
  <c r="C54" i="7"/>
  <c r="C51" i="7"/>
  <c r="C43" i="7"/>
  <c r="C36" i="7"/>
  <c r="C33" i="7"/>
  <c r="C30" i="7"/>
  <c r="C22" i="7"/>
  <c r="C15" i="7"/>
  <c r="C12" i="7"/>
  <c r="C8" i="7"/>
  <c r="L67" i="6"/>
  <c r="F67" i="6"/>
  <c r="C63" i="6"/>
  <c r="C60" i="6"/>
  <c r="C57" i="6"/>
  <c r="C54" i="6"/>
  <c r="C51" i="6"/>
  <c r="C43" i="6"/>
  <c r="C36" i="6"/>
  <c r="C33" i="6"/>
  <c r="C30" i="6"/>
  <c r="C22" i="6"/>
  <c r="C15" i="6"/>
  <c r="C12" i="6"/>
  <c r="C8" i="6"/>
  <c r="L67" i="5"/>
  <c r="F67" i="5"/>
  <c r="C63" i="5"/>
  <c r="C60" i="5"/>
  <c r="C57" i="5"/>
  <c r="C54" i="5"/>
  <c r="C51" i="5"/>
  <c r="C43" i="5"/>
  <c r="C36" i="5"/>
  <c r="C33" i="5"/>
  <c r="C30" i="5"/>
  <c r="C22" i="5"/>
  <c r="C15" i="5"/>
  <c r="C12" i="5"/>
  <c r="L67" i="4"/>
  <c r="F67" i="4"/>
  <c r="C63" i="4"/>
  <c r="C60" i="4"/>
  <c r="C57" i="4"/>
  <c r="C54" i="4"/>
  <c r="C51" i="4"/>
  <c r="C43" i="4"/>
  <c r="C36" i="4"/>
  <c r="C33" i="4"/>
  <c r="C30" i="4"/>
  <c r="C22" i="4"/>
  <c r="C15" i="4"/>
  <c r="C12" i="4"/>
  <c r="C8" i="4"/>
  <c r="L67" i="1"/>
  <c r="F67" i="1"/>
  <c r="C63" i="1"/>
  <c r="C60" i="1"/>
  <c r="C57" i="1"/>
  <c r="C54" i="1"/>
  <c r="C51" i="1"/>
  <c r="C43" i="1"/>
  <c r="C22" i="1"/>
  <c r="C36" i="1"/>
  <c r="C33" i="1"/>
  <c r="C30" i="1"/>
  <c r="C15" i="1"/>
  <c r="C8" i="1"/>
  <c r="C12" i="1"/>
  <c r="C67" i="12" l="1"/>
  <c r="F8" i="12" s="1"/>
  <c r="C67" i="8"/>
  <c r="F8" i="8" s="1"/>
  <c r="C67" i="4"/>
  <c r="F8" i="4" s="1"/>
  <c r="C67" i="7"/>
  <c r="F8" i="7" s="1"/>
  <c r="C67" i="11"/>
  <c r="F8" i="11" s="1"/>
  <c r="C67" i="6"/>
  <c r="F8" i="6" s="1"/>
  <c r="C67" i="10"/>
  <c r="F8" i="10" s="1"/>
  <c r="C67" i="9"/>
  <c r="F8" i="9" s="1"/>
  <c r="C35" i="13"/>
  <c r="C32" i="13"/>
  <c r="C17" i="13"/>
  <c r="C67" i="1"/>
  <c r="F8" i="1" s="1"/>
  <c r="H15" i="14"/>
  <c r="J15" i="14" s="1"/>
  <c r="C62" i="13"/>
  <c r="C56" i="13"/>
  <c r="C38" i="13"/>
  <c r="C67" i="5"/>
  <c r="F8" i="5" s="1"/>
  <c r="C24" i="13"/>
  <c r="C9" i="13"/>
  <c r="C14" i="13"/>
  <c r="C65" i="13"/>
  <c r="C59" i="13"/>
  <c r="C53" i="13"/>
  <c r="C45" i="13"/>
  <c r="L69" i="13"/>
  <c r="F69" i="13"/>
  <c r="C69" i="13" l="1"/>
  <c r="F9" i="13" s="1"/>
</calcChain>
</file>

<file path=xl/sharedStrings.xml><?xml version="1.0" encoding="utf-8"?>
<sst xmlns="http://schemas.openxmlformats.org/spreadsheetml/2006/main" count="486" uniqueCount="53">
  <si>
    <t>VotList</t>
  </si>
  <si>
    <t>VotCand</t>
  </si>
  <si>
    <t>VtSoCand</t>
  </si>
  <si>
    <t>Lista</t>
  </si>
  <si>
    <t>Nominativo candidato</t>
  </si>
  <si>
    <t>Votanti femmine</t>
  </si>
  <si>
    <t>Votanti totali</t>
  </si>
  <si>
    <t>Bianche</t>
  </si>
  <si>
    <t>Nulle</t>
  </si>
  <si>
    <t>Contestate non assegnate</t>
  </si>
  <si>
    <t>Sezione</t>
  </si>
  <si>
    <t>Votanti maschi</t>
  </si>
  <si>
    <t>MARIA STELLA DEBLASIO</t>
  </si>
  <si>
    <t>CASAPOUND ITALIA</t>
  </si>
  <si>
    <t>ARNALDO GADOLA</t>
  </si>
  <si>
    <t>PARTITO REPUBBLICANO ITALIANO - ALA</t>
  </si>
  <si>
    <t>PD - PARTITO DEMOCRATICO</t>
  </si>
  <si>
    <t>CIVICA POPOLARE LORENZIN</t>
  </si>
  <si>
    <t>+EUROPA CON EMMA BONINO</t>
  </si>
  <si>
    <t>ITALIA EUROPA INSIEME</t>
  </si>
  <si>
    <t>NICOLA CAPUTO</t>
  </si>
  <si>
    <t>GUIDO MONTELEONE</t>
  </si>
  <si>
    <t>PARTITO COMUNISTA</t>
  </si>
  <si>
    <t>ERNESTO RASCATO</t>
  </si>
  <si>
    <t>POTERE AL POPOLO!</t>
  </si>
  <si>
    <t>ANTONELLO FABROCILE</t>
  </si>
  <si>
    <t>LIBERI E UGUALI</t>
  </si>
  <si>
    <t>GIOVANNA PETRENGA</t>
  </si>
  <si>
    <t>LEGA</t>
  </si>
  <si>
    <t>FRATELLI D'ITALIA CON GIORGIA MELONI</t>
  </si>
  <si>
    <t>NOI CON L'ITALIA - UDC</t>
  </si>
  <si>
    <t>FORZA ITALIA</t>
  </si>
  <si>
    <t>PATRIZIA BOCCHINI</t>
  </si>
  <si>
    <t>ITALIA AGLI ITALIANI</t>
  </si>
  <si>
    <t>PAOLO ZIGNONE</t>
  </si>
  <si>
    <t>ANTONIO ORLANDO</t>
  </si>
  <si>
    <t>PARTITO VALORE UMANO</t>
  </si>
  <si>
    <t>FABIO CANDALINO</t>
  </si>
  <si>
    <t>VILMA MORONESE</t>
  </si>
  <si>
    <t>IL POPOLO DELLA FAMIGLIA</t>
  </si>
  <si>
    <t>MOVIMENTO 5 STELLE</t>
  </si>
  <si>
    <t>10/10</t>
  </si>
  <si>
    <t>SezionI</t>
  </si>
  <si>
    <t>per una SINISTRA RIVOLUZIONARIA</t>
  </si>
  <si>
    <t>TOTALI VOTI VALIDI</t>
  </si>
  <si>
    <t xml:space="preserve">Maschi </t>
  </si>
  <si>
    <t>Femmine</t>
  </si>
  <si>
    <t>ELETTORI</t>
  </si>
  <si>
    <t>VOTANTI</t>
  </si>
  <si>
    <t>Numero</t>
  </si>
  <si>
    <t>Totale</t>
  </si>
  <si>
    <t>Perc. %</t>
  </si>
  <si>
    <t>ELEZIONE SENATO DELLA REPUBBLICA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</si>
</sst>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4" xfId="0" applyFont="1" applyBorder="1" applyAlignment="1"/>
    <xf numFmtId="0" fontId="1" fillId="0" borderId="2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49" fontId="1" fillId="0" borderId="11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8" xfId="0" applyFont="1" applyBorder="1"/>
    <xf numFmtId="0" fontId="1" fillId="0" borderId="10" xfId="0" applyFont="1" applyBorder="1"/>
    <xf numFmtId="49" fontId="0" fillId="0" borderId="1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Fill="1"/>
    <xf numFmtId="0" fontId="1" fillId="0" borderId="2" xfId="0" applyFont="1" applyFill="1" applyBorder="1"/>
    <xf numFmtId="0" fontId="1" fillId="0" borderId="11" xfId="0" applyFont="1" applyFill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1" xfId="0" applyNumberFormat="1" applyBorder="1"/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6" y="17621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3431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12</xdr:row>
      <xdr:rowOff>9526</xdr:rowOff>
    </xdr:from>
    <xdr:to>
      <xdr:col>8</xdr:col>
      <xdr:colOff>604209</xdr:colOff>
      <xdr:row>14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15</xdr:row>
      <xdr:rowOff>19050</xdr:rowOff>
    </xdr:from>
    <xdr:to>
      <xdr:col>8</xdr:col>
      <xdr:colOff>578100</xdr:colOff>
      <xdr:row>17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18</xdr:row>
      <xdr:rowOff>19050</xdr:rowOff>
    </xdr:from>
    <xdr:to>
      <xdr:col>8</xdr:col>
      <xdr:colOff>570440</xdr:colOff>
      <xdr:row>20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21</xdr:row>
      <xdr:rowOff>19050</xdr:rowOff>
    </xdr:from>
    <xdr:to>
      <xdr:col>8</xdr:col>
      <xdr:colOff>562963</xdr:colOff>
      <xdr:row>23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24</xdr:row>
      <xdr:rowOff>19050</xdr:rowOff>
    </xdr:from>
    <xdr:to>
      <xdr:col>8</xdr:col>
      <xdr:colOff>571260</xdr:colOff>
      <xdr:row>26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27</xdr:row>
      <xdr:rowOff>19050</xdr:rowOff>
    </xdr:from>
    <xdr:to>
      <xdr:col>8</xdr:col>
      <xdr:colOff>582045</xdr:colOff>
      <xdr:row>29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30</xdr:row>
      <xdr:rowOff>19050</xdr:rowOff>
    </xdr:from>
    <xdr:to>
      <xdr:col>8</xdr:col>
      <xdr:colOff>587788</xdr:colOff>
      <xdr:row>32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33</xdr:row>
      <xdr:rowOff>19050</xdr:rowOff>
    </xdr:from>
    <xdr:to>
      <xdr:col>8</xdr:col>
      <xdr:colOff>584575</xdr:colOff>
      <xdr:row>35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36</xdr:row>
      <xdr:rowOff>19050</xdr:rowOff>
    </xdr:from>
    <xdr:to>
      <xdr:col>8</xdr:col>
      <xdr:colOff>572488</xdr:colOff>
      <xdr:row>38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39</xdr:row>
      <xdr:rowOff>28575</xdr:rowOff>
    </xdr:from>
    <xdr:to>
      <xdr:col>8</xdr:col>
      <xdr:colOff>574171</xdr:colOff>
      <xdr:row>41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42</xdr:row>
      <xdr:rowOff>19050</xdr:rowOff>
    </xdr:from>
    <xdr:to>
      <xdr:col>8</xdr:col>
      <xdr:colOff>572085</xdr:colOff>
      <xdr:row>44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45</xdr:row>
      <xdr:rowOff>19050</xdr:rowOff>
    </xdr:from>
    <xdr:to>
      <xdr:col>8</xdr:col>
      <xdr:colOff>583768</xdr:colOff>
      <xdr:row>47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48</xdr:row>
      <xdr:rowOff>19050</xdr:rowOff>
    </xdr:from>
    <xdr:to>
      <xdr:col>8</xdr:col>
      <xdr:colOff>589267</xdr:colOff>
      <xdr:row>50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51</xdr:row>
      <xdr:rowOff>28575</xdr:rowOff>
    </xdr:from>
    <xdr:to>
      <xdr:col>8</xdr:col>
      <xdr:colOff>580487</xdr:colOff>
      <xdr:row>53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54</xdr:row>
      <xdr:rowOff>28575</xdr:rowOff>
    </xdr:from>
    <xdr:to>
      <xdr:col>8</xdr:col>
      <xdr:colOff>603165</xdr:colOff>
      <xdr:row>56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57</xdr:row>
      <xdr:rowOff>19050</xdr:rowOff>
    </xdr:from>
    <xdr:to>
      <xdr:col>8</xdr:col>
      <xdr:colOff>574243</xdr:colOff>
      <xdr:row>59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60</xdr:row>
      <xdr:rowOff>19050</xdr:rowOff>
    </xdr:from>
    <xdr:to>
      <xdr:col>8</xdr:col>
      <xdr:colOff>566933</xdr:colOff>
      <xdr:row>62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63</xdr:row>
      <xdr:rowOff>28575</xdr:rowOff>
    </xdr:from>
    <xdr:to>
      <xdr:col>8</xdr:col>
      <xdr:colOff>574243</xdr:colOff>
      <xdr:row>65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142875</xdr:colOff>
      <xdr:row>15</xdr:row>
      <xdr:rowOff>123825</xdr:rowOff>
    </xdr:from>
    <xdr:to>
      <xdr:col>9</xdr:col>
      <xdr:colOff>65615</xdr:colOff>
      <xdr:row>18</xdr:row>
      <xdr:rowOff>92325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90850" y="2638425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10</xdr:row>
      <xdr:rowOff>9526</xdr:rowOff>
    </xdr:from>
    <xdr:to>
      <xdr:col>8</xdr:col>
      <xdr:colOff>604209</xdr:colOff>
      <xdr:row>12</xdr:row>
      <xdr:rowOff>168526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6" y="1571626"/>
          <a:ext cx="54705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578100</xdr:colOff>
      <xdr:row>15</xdr:row>
      <xdr:rowOff>178050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2152650"/>
          <a:ext cx="540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570440</xdr:colOff>
      <xdr:row>18</xdr:row>
      <xdr:rowOff>178050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86075" y="2724150"/>
          <a:ext cx="5323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562963</xdr:colOff>
      <xdr:row>21</xdr:row>
      <xdr:rowOff>178050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7025" y="32956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22</xdr:row>
      <xdr:rowOff>19050</xdr:rowOff>
    </xdr:from>
    <xdr:to>
      <xdr:col>8</xdr:col>
      <xdr:colOff>571260</xdr:colOff>
      <xdr:row>24</xdr:row>
      <xdr:rowOff>178050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3867150"/>
          <a:ext cx="51411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25</xdr:row>
      <xdr:rowOff>19050</xdr:rowOff>
    </xdr:from>
    <xdr:to>
      <xdr:col>8</xdr:col>
      <xdr:colOff>582045</xdr:colOff>
      <xdr:row>27</xdr:row>
      <xdr:rowOff>178050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4438650"/>
          <a:ext cx="524895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587788</xdr:colOff>
      <xdr:row>30</xdr:row>
      <xdr:rowOff>178050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47975" y="5010150"/>
          <a:ext cx="587788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31</xdr:row>
      <xdr:rowOff>19050</xdr:rowOff>
    </xdr:from>
    <xdr:to>
      <xdr:col>8</xdr:col>
      <xdr:colOff>584575</xdr:colOff>
      <xdr:row>33</xdr:row>
      <xdr:rowOff>178050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76550" y="5581650"/>
          <a:ext cx="55600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34</xdr:row>
      <xdr:rowOff>19050</xdr:rowOff>
    </xdr:from>
    <xdr:to>
      <xdr:col>8</xdr:col>
      <xdr:colOff>572488</xdr:colOff>
      <xdr:row>36</xdr:row>
      <xdr:rowOff>178050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76550" y="6153150"/>
          <a:ext cx="54391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37</xdr:row>
      <xdr:rowOff>28575</xdr:rowOff>
    </xdr:from>
    <xdr:to>
      <xdr:col>8</xdr:col>
      <xdr:colOff>574171</xdr:colOff>
      <xdr:row>39</xdr:row>
      <xdr:rowOff>187575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05125" y="6734175"/>
          <a:ext cx="517021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40</xdr:row>
      <xdr:rowOff>19050</xdr:rowOff>
    </xdr:from>
    <xdr:to>
      <xdr:col>8</xdr:col>
      <xdr:colOff>572085</xdr:colOff>
      <xdr:row>42</xdr:row>
      <xdr:rowOff>178050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7296150"/>
          <a:ext cx="52446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583768</xdr:colOff>
      <xdr:row>45</xdr:row>
      <xdr:rowOff>178050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7867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46</xdr:row>
      <xdr:rowOff>19050</xdr:rowOff>
    </xdr:from>
    <xdr:to>
      <xdr:col>8</xdr:col>
      <xdr:colOff>589267</xdr:colOff>
      <xdr:row>48</xdr:row>
      <xdr:rowOff>178050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05125" y="8439150"/>
          <a:ext cx="532117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49</xdr:row>
      <xdr:rowOff>28575</xdr:rowOff>
    </xdr:from>
    <xdr:to>
      <xdr:col>8</xdr:col>
      <xdr:colOff>580487</xdr:colOff>
      <xdr:row>51</xdr:row>
      <xdr:rowOff>187575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76550" y="9020175"/>
          <a:ext cx="551912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8</xdr:col>
      <xdr:colOff>603165</xdr:colOff>
      <xdr:row>54</xdr:row>
      <xdr:rowOff>187575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9591675"/>
          <a:ext cx="555540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55</xdr:row>
      <xdr:rowOff>19050</xdr:rowOff>
    </xdr:from>
    <xdr:to>
      <xdr:col>8</xdr:col>
      <xdr:colOff>574243</xdr:colOff>
      <xdr:row>57</xdr:row>
      <xdr:rowOff>178050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86075" y="10153650"/>
          <a:ext cx="53614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566933</xdr:colOff>
      <xdr:row>60</xdr:row>
      <xdr:rowOff>178050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67025" y="10725150"/>
          <a:ext cx="547883" cy="54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61</xdr:row>
      <xdr:rowOff>28575</xdr:rowOff>
    </xdr:from>
    <xdr:to>
      <xdr:col>8</xdr:col>
      <xdr:colOff>574243</xdr:colOff>
      <xdr:row>63</xdr:row>
      <xdr:rowOff>187575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86075" y="11306175"/>
          <a:ext cx="536143" cy="5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selection activeCell="L64" sqref="L64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6" ht="6" customHeight="1" x14ac:dyDescent="0.25"/>
    <row r="2" spans="1:16" x14ac:dyDescent="0.25">
      <c r="J2" s="3" t="s">
        <v>10</v>
      </c>
      <c r="L2" s="2">
        <v>1</v>
      </c>
    </row>
    <row r="4" spans="1:16" x14ac:dyDescent="0.25">
      <c r="A4" t="s">
        <v>11</v>
      </c>
      <c r="C4" s="32">
        <v>310</v>
      </c>
      <c r="J4" t="s">
        <v>7</v>
      </c>
      <c r="L4" s="32">
        <v>7</v>
      </c>
    </row>
    <row r="5" spans="1:16" ht="9" customHeight="1" x14ac:dyDescent="0.25"/>
    <row r="6" spans="1:16" x14ac:dyDescent="0.25">
      <c r="A6" t="s">
        <v>5</v>
      </c>
      <c r="C6" s="32">
        <v>292</v>
      </c>
      <c r="J6" t="s">
        <v>8</v>
      </c>
      <c r="L6" s="32">
        <v>12</v>
      </c>
    </row>
    <row r="7" spans="1:16" ht="9" customHeight="1" x14ac:dyDescent="0.25"/>
    <row r="8" spans="1:16" x14ac:dyDescent="0.25">
      <c r="A8" t="s">
        <v>6</v>
      </c>
      <c r="C8" s="2">
        <f>+C4+C6</f>
        <v>602</v>
      </c>
      <c r="F8" s="1" t="str">
        <f>+IF(C8&lt;&gt;(L4+L6+L8+C67),"ERRORE","")</f>
        <v/>
      </c>
      <c r="J8" t="s">
        <v>9</v>
      </c>
      <c r="L8" s="32"/>
      <c r="P8" s="34"/>
    </row>
    <row r="9" spans="1:16" ht="9" customHeight="1" x14ac:dyDescent="0.25"/>
    <row r="10" spans="1:16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6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6" x14ac:dyDescent="0.25">
      <c r="A12" s="43"/>
      <c r="B12" s="10"/>
      <c r="C12" s="4">
        <f>+F12+L12</f>
        <v>2</v>
      </c>
      <c r="D12" s="10"/>
      <c r="E12" s="10"/>
      <c r="F12" s="33"/>
      <c r="G12" s="10"/>
      <c r="H12" s="10"/>
      <c r="I12" s="10"/>
      <c r="J12" s="10"/>
      <c r="K12" s="10"/>
      <c r="L12" s="33">
        <v>2</v>
      </c>
      <c r="M12" s="11"/>
    </row>
    <row r="13" spans="1:16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6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6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6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66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/>
      <c r="M21" s="11"/>
    </row>
    <row r="22" spans="1:13" x14ac:dyDescent="0.25">
      <c r="A22" s="43"/>
      <c r="B22" s="10"/>
      <c r="C22" s="4">
        <f>+F22+L18+L21+L24+L27</f>
        <v>73</v>
      </c>
      <c r="D22" s="10"/>
      <c r="E22" s="10"/>
      <c r="F22" s="33"/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>
        <v>6</v>
      </c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1</v>
      </c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0</v>
      </c>
      <c r="D30" s="10"/>
      <c r="E30" s="10"/>
      <c r="F30" s="33"/>
      <c r="G30" s="10"/>
      <c r="H30" s="10"/>
      <c r="I30" s="10"/>
      <c r="J30" s="10"/>
      <c r="K30" s="10"/>
      <c r="L30" s="33"/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4</v>
      </c>
      <c r="D33" s="10"/>
      <c r="E33" s="10"/>
      <c r="F33" s="33"/>
      <c r="G33" s="10"/>
      <c r="H33" s="10"/>
      <c r="I33" s="10"/>
      <c r="J33" s="10"/>
      <c r="K33" s="10"/>
      <c r="L33" s="33">
        <v>4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2</v>
      </c>
      <c r="D36" s="10"/>
      <c r="E36" s="10"/>
      <c r="F36" s="33"/>
      <c r="G36" s="10"/>
      <c r="H36" s="10"/>
      <c r="I36" s="10"/>
      <c r="J36" s="10"/>
      <c r="K36" s="10"/>
      <c r="L36" s="33">
        <v>2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26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24</v>
      </c>
      <c r="M42" s="11"/>
    </row>
    <row r="43" spans="1:13" x14ac:dyDescent="0.25">
      <c r="A43" s="43"/>
      <c r="B43" s="10"/>
      <c r="C43" s="4">
        <f>+F43+L39+L42+L45+L48</f>
        <v>171</v>
      </c>
      <c r="D43" s="10"/>
      <c r="E43" s="10"/>
      <c r="F43" s="33">
        <v>1</v>
      </c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2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118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0</v>
      </c>
      <c r="D51" s="10"/>
      <c r="E51" s="10"/>
      <c r="F51" s="33"/>
      <c r="G51" s="10"/>
      <c r="H51" s="10"/>
      <c r="I51" s="10"/>
      <c r="J51" s="10"/>
      <c r="K51" s="10"/>
      <c r="L51" s="33"/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1</v>
      </c>
      <c r="D60" s="10"/>
      <c r="E60" s="10"/>
      <c r="F60" s="33"/>
      <c r="G60" s="10"/>
      <c r="H60" s="10"/>
      <c r="I60" s="10"/>
      <c r="J60" s="10"/>
      <c r="K60" s="10"/>
      <c r="L60" s="33">
        <v>1</v>
      </c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330</v>
      </c>
      <c r="D63" s="10"/>
      <c r="E63" s="10"/>
      <c r="F63" s="33"/>
      <c r="G63" s="10"/>
      <c r="H63" s="10"/>
      <c r="I63" s="10"/>
      <c r="J63" s="10"/>
      <c r="K63" s="10"/>
      <c r="L63" s="33">
        <v>330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583</v>
      </c>
      <c r="D67" s="10"/>
      <c r="E67" s="10"/>
      <c r="F67" s="6">
        <f>SUM(F12:F66)</f>
        <v>1</v>
      </c>
      <c r="G67" s="10"/>
      <c r="H67" s="10"/>
      <c r="I67" s="10"/>
      <c r="J67" s="10"/>
      <c r="K67" s="10"/>
      <c r="L67" s="6">
        <f>SUM(L12:L66)</f>
        <v>582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1" spans="1:13" x14ac:dyDescent="0.25">
      <c r="C71" s="1"/>
      <c r="D71" s="1"/>
      <c r="E71" s="1"/>
      <c r="F71" s="1"/>
    </row>
    <row r="72" spans="1:13" x14ac:dyDescent="0.25">
      <c r="A72" s="3"/>
    </row>
    <row r="73" spans="1:13" x14ac:dyDescent="0.25">
      <c r="A73" s="3"/>
    </row>
    <row r="74" spans="1:13" x14ac:dyDescent="0.25">
      <c r="A74" s="3"/>
    </row>
    <row r="75" spans="1:13" x14ac:dyDescent="0.25">
      <c r="A75" s="3"/>
    </row>
    <row r="76" spans="1:13" x14ac:dyDescent="0.25">
      <c r="A76" s="3"/>
    </row>
    <row r="77" spans="1:13" x14ac:dyDescent="0.25">
      <c r="A77" s="3"/>
    </row>
    <row r="78" spans="1:13" x14ac:dyDescent="0.25">
      <c r="A78" s="3"/>
    </row>
    <row r="79" spans="1:13" x14ac:dyDescent="0.25">
      <c r="A79" s="3"/>
    </row>
  </sheetData>
  <mergeCells count="16">
    <mergeCell ref="A14:A16"/>
    <mergeCell ref="A17:A28"/>
    <mergeCell ref="B10:D10"/>
    <mergeCell ref="K10:M10"/>
    <mergeCell ref="A11:A13"/>
    <mergeCell ref="I10:J10"/>
    <mergeCell ref="E10:G10"/>
    <mergeCell ref="A56:A58"/>
    <mergeCell ref="A59:A61"/>
    <mergeCell ref="A62:A64"/>
    <mergeCell ref="A29:A31"/>
    <mergeCell ref="A32:A34"/>
    <mergeCell ref="A35:A37"/>
    <mergeCell ref="A38:A49"/>
    <mergeCell ref="A50:A52"/>
    <mergeCell ref="A53:A55"/>
  </mergeCells>
  <conditionalFormatting sqref="F8">
    <cfRule type="cellIs" dxfId="20" priority="2" operator="equal">
      <formula>"ERRORE"</formula>
    </cfRule>
  </conditionalFormatting>
  <conditionalFormatting sqref="F8">
    <cfRule type="cellIs" dxfId="19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F4" sqref="F4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10</v>
      </c>
    </row>
    <row r="4" spans="1:13" x14ac:dyDescent="0.25">
      <c r="A4" t="s">
        <v>11</v>
      </c>
      <c r="C4" s="32">
        <v>314</v>
      </c>
      <c r="J4" t="s">
        <v>7</v>
      </c>
      <c r="L4" s="32">
        <v>11</v>
      </c>
    </row>
    <row r="5" spans="1:13" ht="9" customHeight="1" x14ac:dyDescent="0.25"/>
    <row r="6" spans="1:13" x14ac:dyDescent="0.25">
      <c r="A6" t="s">
        <v>5</v>
      </c>
      <c r="C6" s="32">
        <v>295</v>
      </c>
      <c r="J6" t="s">
        <v>8</v>
      </c>
      <c r="L6" s="32">
        <v>28</v>
      </c>
    </row>
    <row r="7" spans="1:13" ht="9" customHeight="1" x14ac:dyDescent="0.25"/>
    <row r="8" spans="1:13" x14ac:dyDescent="0.25">
      <c r="A8" t="s">
        <v>6</v>
      </c>
      <c r="C8" s="2">
        <f>+C4+C6</f>
        <v>609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2</v>
      </c>
      <c r="D12" s="10"/>
      <c r="E12" s="10"/>
      <c r="F12" s="33"/>
      <c r="G12" s="10"/>
      <c r="H12" s="10"/>
      <c r="I12" s="10"/>
      <c r="J12" s="10"/>
      <c r="K12" s="10"/>
      <c r="L12" s="33">
        <v>2</v>
      </c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9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9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43</v>
      </c>
      <c r="M18" s="11"/>
    </row>
    <row r="19" spans="1:19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9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9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>
        <v>1</v>
      </c>
      <c r="M21" s="11"/>
    </row>
    <row r="22" spans="1:19" x14ac:dyDescent="0.25">
      <c r="A22" s="43"/>
      <c r="B22" s="10"/>
      <c r="C22" s="4">
        <f>+F22+L18+L21+L24+L27</f>
        <v>49</v>
      </c>
      <c r="D22" s="10"/>
      <c r="E22" s="10"/>
      <c r="F22" s="33">
        <v>3</v>
      </c>
      <c r="G22" s="10"/>
      <c r="H22" s="10"/>
      <c r="I22" s="12"/>
      <c r="J22" s="12" t="s">
        <v>17</v>
      </c>
      <c r="K22" s="12"/>
      <c r="L22" s="12"/>
      <c r="M22" s="11"/>
      <c r="S22" s="34"/>
    </row>
    <row r="23" spans="1:19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9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>
        <v>1</v>
      </c>
      <c r="M24" s="11"/>
    </row>
    <row r="25" spans="1:19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9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9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1</v>
      </c>
      <c r="M27" s="11"/>
    </row>
    <row r="28" spans="1:19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9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9" x14ac:dyDescent="0.25">
      <c r="A30" s="43"/>
      <c r="B30" s="10"/>
      <c r="C30" s="4">
        <f>+F30+L30</f>
        <v>0</v>
      </c>
      <c r="D30" s="10"/>
      <c r="E30" s="10"/>
      <c r="F30" s="33"/>
      <c r="G30" s="10"/>
      <c r="H30" s="10"/>
      <c r="I30" s="10"/>
      <c r="J30" s="10"/>
      <c r="K30" s="10"/>
      <c r="L30" s="33"/>
      <c r="M30" s="11"/>
    </row>
    <row r="31" spans="1:19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9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7" x14ac:dyDescent="0.25">
      <c r="A33" s="43"/>
      <c r="B33" s="10"/>
      <c r="C33" s="4">
        <f>+F33+L33</f>
        <v>3</v>
      </c>
      <c r="D33" s="10"/>
      <c r="E33" s="10"/>
      <c r="F33" s="33"/>
      <c r="G33" s="10"/>
      <c r="H33" s="10"/>
      <c r="I33" s="10"/>
      <c r="J33" s="10"/>
      <c r="K33" s="10"/>
      <c r="L33" s="33">
        <v>3</v>
      </c>
      <c r="M33" s="11"/>
    </row>
    <row r="34" spans="1:17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  <c r="Q34" s="34"/>
    </row>
    <row r="35" spans="1:17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7" x14ac:dyDescent="0.25">
      <c r="A36" s="43"/>
      <c r="B36" s="10"/>
      <c r="C36" s="4">
        <f>+F36+L36</f>
        <v>5</v>
      </c>
      <c r="D36" s="10"/>
      <c r="E36" s="10"/>
      <c r="F36" s="33">
        <v>1</v>
      </c>
      <c r="G36" s="10"/>
      <c r="H36" s="10"/>
      <c r="I36" s="10"/>
      <c r="J36" s="10"/>
      <c r="K36" s="10"/>
      <c r="L36" s="33">
        <v>4</v>
      </c>
      <c r="M36" s="11"/>
    </row>
    <row r="37" spans="1:17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7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7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22</v>
      </c>
      <c r="M39" s="11"/>
    </row>
    <row r="40" spans="1:17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7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7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20</v>
      </c>
      <c r="M42" s="11"/>
    </row>
    <row r="43" spans="1:17" x14ac:dyDescent="0.25">
      <c r="A43" s="43"/>
      <c r="B43" s="10"/>
      <c r="C43" s="4">
        <f>+F43+L39+L42+L45+L48</f>
        <v>143</v>
      </c>
      <c r="D43" s="10"/>
      <c r="E43" s="10"/>
      <c r="F43" s="33"/>
      <c r="G43" s="10"/>
      <c r="H43" s="10"/>
      <c r="I43" s="12"/>
      <c r="J43" s="12" t="s">
        <v>29</v>
      </c>
      <c r="K43" s="12"/>
      <c r="L43" s="12"/>
      <c r="M43" s="11"/>
    </row>
    <row r="44" spans="1:17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7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3</v>
      </c>
      <c r="M45" s="11"/>
    </row>
    <row r="46" spans="1:17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7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7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98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1</v>
      </c>
      <c r="D51" s="10"/>
      <c r="E51" s="10"/>
      <c r="F51" s="33"/>
      <c r="G51" s="10"/>
      <c r="H51" s="10"/>
      <c r="I51" s="10"/>
      <c r="J51" s="10"/>
      <c r="K51" s="10"/>
      <c r="L51" s="33">
        <v>1</v>
      </c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3</v>
      </c>
      <c r="D57" s="10"/>
      <c r="E57" s="10"/>
      <c r="F57" s="33"/>
      <c r="G57" s="10"/>
      <c r="H57" s="10"/>
      <c r="I57" s="10"/>
      <c r="J57" s="10"/>
      <c r="K57" s="10"/>
      <c r="L57" s="33">
        <v>3</v>
      </c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1</v>
      </c>
      <c r="D60" s="10"/>
      <c r="E60" s="10"/>
      <c r="F60" s="33"/>
      <c r="G60" s="10"/>
      <c r="H60" s="10"/>
      <c r="I60" s="10"/>
      <c r="J60" s="10"/>
      <c r="K60" s="10"/>
      <c r="L60" s="33">
        <v>1</v>
      </c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363</v>
      </c>
      <c r="D63" s="10"/>
      <c r="E63" s="10"/>
      <c r="F63" s="33">
        <v>9</v>
      </c>
      <c r="G63" s="10"/>
      <c r="H63" s="10"/>
      <c r="I63" s="10"/>
      <c r="J63" s="10"/>
      <c r="K63" s="10"/>
      <c r="L63" s="33">
        <v>354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570</v>
      </c>
      <c r="D67" s="10"/>
      <c r="E67" s="10"/>
      <c r="F67" s="6">
        <f>SUM(F12:F66)</f>
        <v>13</v>
      </c>
      <c r="G67" s="10"/>
      <c r="H67" s="10"/>
      <c r="I67" s="10"/>
      <c r="J67" s="10"/>
      <c r="K67" s="10"/>
      <c r="L67" s="6">
        <f>SUM(L12:L66)</f>
        <v>557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3" priority="2" operator="equal">
      <formula>"ERRORE"</formula>
    </cfRule>
  </conditionalFormatting>
  <conditionalFormatting sqref="F8">
    <cfRule type="cellIs" dxfId="2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1"/>
  <sheetViews>
    <sheetView tabSelected="1" workbookViewId="0">
      <selection activeCell="F5" sqref="F5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42</v>
      </c>
      <c r="L2" s="19" t="s">
        <v>41</v>
      </c>
    </row>
    <row r="3" spans="1:13" x14ac:dyDescent="0.25">
      <c r="J3" s="3"/>
      <c r="L3" s="21"/>
    </row>
    <row r="4" spans="1:13" ht="3.95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x14ac:dyDescent="0.25">
      <c r="A5" s="25" t="s">
        <v>11</v>
      </c>
      <c r="B5" s="20"/>
      <c r="C5" s="2">
        <f>+'SEN-SEZ (1)'!C4+'SEN-SEZ (2)'!C4+'SEN-SEZ (3)'!C4+'SEN-SEZ (4)'!C4+'SEN-SEZ (5)'!C4+'SEN-SEZ (6)'!C4+'SEN-SEZ (7)'!C4+'SEN-SEZ (8)'!C4+'SEN-SEZ (9)'!C4+'SEN-SEZ (10)'!C4</f>
        <v>2862</v>
      </c>
      <c r="D5" s="20"/>
      <c r="E5" s="20"/>
      <c r="F5" s="20"/>
      <c r="G5" s="20"/>
      <c r="H5" s="20"/>
      <c r="I5" s="20"/>
      <c r="J5" s="20" t="s">
        <v>7</v>
      </c>
      <c r="K5" s="20"/>
      <c r="L5" s="2">
        <f>+'SEN-SEZ (1)'!L4+'SEN-SEZ (2)'!L4+'SEN-SEZ (3)'!L4+'SEN-SEZ (4)'!L4+'SEN-SEZ (5)'!L4+'SEN-SEZ (6)'!L4+'SEN-SEZ (7)'!L4+'SEN-SEZ (8)'!L4+'SEN-SEZ (9)'!L4+'SEN-SEZ (10)'!L4</f>
        <v>68</v>
      </c>
      <c r="M5" s="26"/>
    </row>
    <row r="6" spans="1:13" ht="6.95" customHeight="1" x14ac:dyDescent="0.25">
      <c r="A6" s="2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13" x14ac:dyDescent="0.25">
      <c r="A7" s="25" t="s">
        <v>5</v>
      </c>
      <c r="B7" s="20"/>
      <c r="C7" s="2">
        <f>+'SEN-SEZ (1)'!C6+'SEN-SEZ (2)'!C6+'SEN-SEZ (3)'!C6+'SEN-SEZ (4)'!C6+'SEN-SEZ (5)'!C6+'SEN-SEZ (6)'!C6+'SEN-SEZ (7)'!C6+'SEN-SEZ (8)'!C6+'SEN-SEZ (9)'!C6+'SEN-SEZ (10)'!C6</f>
        <v>2761</v>
      </c>
      <c r="D7" s="20"/>
      <c r="E7" s="20"/>
      <c r="F7" s="20"/>
      <c r="G7" s="20"/>
      <c r="H7" s="20"/>
      <c r="I7" s="20"/>
      <c r="J7" s="20" t="s">
        <v>8</v>
      </c>
      <c r="K7" s="20"/>
      <c r="L7" s="2">
        <f>+'SEN-SEZ (1)'!L6+'SEN-SEZ (2)'!L6+'SEN-SEZ (3)'!L6+'SEN-SEZ (4)'!L6+'SEN-SEZ (5)'!L6+'SEN-SEZ (6)'!L6+'SEN-SEZ (7)'!L6+'SEN-SEZ (8)'!L6+'SEN-SEZ (9)'!L6+'SEN-SEZ (10)'!L6</f>
        <v>113</v>
      </c>
      <c r="M7" s="26"/>
    </row>
    <row r="8" spans="1:13" ht="6.95" customHeight="1" x14ac:dyDescent="0.25">
      <c r="A8" s="2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13" x14ac:dyDescent="0.25">
      <c r="A9" s="25" t="s">
        <v>6</v>
      </c>
      <c r="B9" s="20"/>
      <c r="C9" s="2">
        <f>+'SEN-SEZ (1)'!C8+'SEN-SEZ (2)'!C8+'SEN-SEZ (3)'!C8+'SEN-SEZ (4)'!C8+'SEN-SEZ (5)'!C8+'SEN-SEZ (6)'!C8+'SEN-SEZ (7)'!C8+'SEN-SEZ (8)'!C8+'SEN-SEZ (9)'!C8+'SEN-SEZ (10)'!C8</f>
        <v>5623</v>
      </c>
      <c r="D9" s="20"/>
      <c r="E9" s="20"/>
      <c r="F9" s="1" t="str">
        <f>+IF(C9&lt;&gt;(L5+L7+L9+C69),"ERRORE","")</f>
        <v/>
      </c>
      <c r="G9" s="20"/>
      <c r="H9" s="20"/>
      <c r="I9" s="20"/>
      <c r="J9" s="20" t="s">
        <v>9</v>
      </c>
      <c r="K9" s="20"/>
      <c r="L9" s="2">
        <f>+'SEN-SEZ (1)'!L8+'SEN-SEZ (2)'!L8+'SEN-SEZ (3)'!L8+'SEN-SEZ (4)'!L8+'SEN-SEZ (5)'!L8+'SEN-SEZ (6)'!L8+'SEN-SEZ (7)'!L8+'SEN-SEZ (8)'!L8+'SEN-SEZ (9)'!L8+'SEN-SEZ (10)'!L8</f>
        <v>0</v>
      </c>
      <c r="M9" s="26"/>
    </row>
    <row r="10" spans="1:13" ht="3.95" customHeight="1" x14ac:dyDescent="0.25">
      <c r="A10" s="2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31"/>
    </row>
    <row r="11" spans="1:13" ht="9" customHeight="1" x14ac:dyDescent="0.25"/>
    <row r="12" spans="1:13" x14ac:dyDescent="0.25">
      <c r="A12" s="6" t="s">
        <v>4</v>
      </c>
      <c r="B12" s="45" t="s">
        <v>1</v>
      </c>
      <c r="C12" s="45"/>
      <c r="D12" s="45"/>
      <c r="E12" s="48" t="s">
        <v>2</v>
      </c>
      <c r="F12" s="46"/>
      <c r="G12" s="47"/>
      <c r="H12" s="7"/>
      <c r="I12" s="46" t="s">
        <v>3</v>
      </c>
      <c r="J12" s="47"/>
      <c r="K12" s="45" t="s">
        <v>0</v>
      </c>
      <c r="L12" s="45"/>
      <c r="M12" s="45"/>
    </row>
    <row r="13" spans="1:13" x14ac:dyDescent="0.25">
      <c r="A13" s="42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x14ac:dyDescent="0.25">
      <c r="A14" s="43"/>
      <c r="B14" s="10"/>
      <c r="C14" s="2">
        <f>+'SEN-SEZ (1)'!C12+'SEN-SEZ (2)'!C12+'SEN-SEZ (3)'!C12+'SEN-SEZ (4)'!C12+'SEN-SEZ (5)'!C12+'SEN-SEZ (6)'!C12+'SEN-SEZ (7)'!C12+'SEN-SEZ (8)'!C12+'SEN-SEZ (9)'!C12+'SEN-SEZ (10)'!C12</f>
        <v>11</v>
      </c>
      <c r="D14" s="10"/>
      <c r="E14" s="10"/>
      <c r="F14" s="2">
        <f>+'SEN-SEZ (1)'!F12+'SEN-SEZ (2)'!F12+'SEN-SEZ (3)'!F12+'SEN-SEZ (4)'!F12+'SEN-SEZ (5)'!F12+'SEN-SEZ (6)'!F12+'SEN-SEZ (7)'!F12+'SEN-SEZ (8)'!F12+'SEN-SEZ (9)'!F12+'SEN-SEZ (10)'!F12</f>
        <v>0</v>
      </c>
      <c r="G14" s="10"/>
      <c r="H14" s="10"/>
      <c r="I14" s="10"/>
      <c r="J14" s="10"/>
      <c r="K14" s="10"/>
      <c r="L14" s="2">
        <f>+'SEN-SEZ (1)'!L12+'SEN-SEZ (2)'!L12+'SEN-SEZ (3)'!L12+'SEN-SEZ (4)'!L12+'SEN-SEZ (5)'!L12+'SEN-SEZ (6)'!L12+'SEN-SEZ (7)'!L12+'SEN-SEZ (8)'!L12+'SEN-SEZ (9)'!L12+'SEN-SEZ (10)'!L12</f>
        <v>11</v>
      </c>
      <c r="M14" s="11"/>
    </row>
    <row r="15" spans="1:13" x14ac:dyDescent="0.25">
      <c r="A15" s="44"/>
      <c r="B15" s="12"/>
      <c r="C15" s="12"/>
      <c r="D15" s="12"/>
      <c r="E15" s="12"/>
      <c r="F15" s="12"/>
      <c r="G15" s="12"/>
      <c r="H15" s="12"/>
      <c r="I15" s="12"/>
      <c r="J15" s="12" t="s">
        <v>13</v>
      </c>
      <c r="K15" s="12"/>
      <c r="L15" s="12"/>
      <c r="M15" s="13"/>
    </row>
    <row r="16" spans="1:13" x14ac:dyDescent="0.25">
      <c r="A16" s="42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x14ac:dyDescent="0.25">
      <c r="A17" s="43"/>
      <c r="B17" s="10"/>
      <c r="C17" s="2">
        <f>+'SEN-SEZ (1)'!C15+'SEN-SEZ (2)'!C15+'SEN-SEZ (3)'!C15+'SEN-SEZ (4)'!C15+'SEN-SEZ (5)'!C15+'SEN-SEZ (6)'!C15+'SEN-SEZ (7)'!C15+'SEN-SEZ (8)'!C15+'SEN-SEZ (9)'!C15+'SEN-SEZ (10)'!C15</f>
        <v>2</v>
      </c>
      <c r="D17" s="10"/>
      <c r="E17" s="10"/>
      <c r="F17" s="2">
        <f>+'SEN-SEZ (1)'!F15+'SEN-SEZ (2)'!F15+'SEN-SEZ (3)'!F15+'SEN-SEZ (4)'!F15+'SEN-SEZ (5)'!F15+'SEN-SEZ (6)'!F15+'SEN-SEZ (7)'!F15+'SEN-SEZ (8)'!F15+'SEN-SEZ (9)'!F15+'SEN-SEZ (10)'!F15</f>
        <v>0</v>
      </c>
      <c r="G17" s="10"/>
      <c r="H17" s="10"/>
      <c r="I17" s="10"/>
      <c r="J17" s="10"/>
      <c r="K17" s="10"/>
      <c r="L17" s="2">
        <f>+'SEN-SEZ (1)'!L15+'SEN-SEZ (2)'!L15+'SEN-SEZ (3)'!L15+'SEN-SEZ (4)'!L15+'SEN-SEZ (5)'!L15+'SEN-SEZ (6)'!L15+'SEN-SEZ (7)'!L15+'SEN-SEZ (8)'!L15+'SEN-SEZ (9)'!L15+'SEN-SEZ (10)'!L15</f>
        <v>2</v>
      </c>
      <c r="M17" s="11"/>
    </row>
    <row r="18" spans="1:13" x14ac:dyDescent="0.25">
      <c r="A18" s="44"/>
      <c r="B18" s="12"/>
      <c r="C18" s="12"/>
      <c r="D18" s="12"/>
      <c r="E18" s="12"/>
      <c r="F18" s="12"/>
      <c r="G18" s="12"/>
      <c r="H18" s="12"/>
      <c r="I18" s="12"/>
      <c r="J18" s="12" t="s">
        <v>15</v>
      </c>
      <c r="K18" s="12"/>
      <c r="L18" s="12"/>
      <c r="M18" s="13"/>
    </row>
    <row r="19" spans="1:13" x14ac:dyDescent="0.25">
      <c r="A19" s="42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">
        <f>+'SEN-SEZ (1)'!L18+'SEN-SEZ (2)'!L18+'SEN-SEZ (3)'!L18+'SEN-SEZ (4)'!L18+'SEN-SEZ (5)'!L18+'SEN-SEZ (6)'!L18+'SEN-SEZ (7)'!L18+'SEN-SEZ (8)'!L18+'SEN-SEZ (9)'!L18+'SEN-SEZ (10)'!L18</f>
        <v>446</v>
      </c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2"/>
      <c r="J21" s="12" t="s">
        <v>16</v>
      </c>
      <c r="K21" s="12"/>
      <c r="L21" s="12"/>
      <c r="M21" s="11"/>
    </row>
    <row r="22" spans="1:13" x14ac:dyDescent="0.25">
      <c r="A22" s="43"/>
      <c r="B22" s="10"/>
      <c r="C22" s="10"/>
      <c r="D22" s="10"/>
      <c r="E22" s="10"/>
      <c r="F22" s="10"/>
      <c r="G22" s="10"/>
      <c r="H22" s="10"/>
      <c r="I22" s="8"/>
      <c r="J22" s="8"/>
      <c r="K22" s="8"/>
      <c r="L22" s="8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">
        <f>+'SEN-SEZ (1)'!L21+'SEN-SEZ (2)'!L21+'SEN-SEZ (3)'!L21+'SEN-SEZ (4)'!L21+'SEN-SEZ (5)'!L21+'SEN-SEZ (6)'!L21+'SEN-SEZ (7)'!L21+'SEN-SEZ (8)'!L21+'SEN-SEZ (9)'!L21+'SEN-SEZ (10)'!L21</f>
        <v>13</v>
      </c>
      <c r="M23" s="11"/>
    </row>
    <row r="24" spans="1:13" x14ac:dyDescent="0.25">
      <c r="A24" s="43"/>
      <c r="B24" s="10"/>
      <c r="C24" s="2">
        <f>+'SEN-SEZ (1)'!C22+'SEN-SEZ (2)'!C22+'SEN-SEZ (3)'!C22+'SEN-SEZ (4)'!C22+'SEN-SEZ (5)'!C22+'SEN-SEZ (6)'!C22+'SEN-SEZ (7)'!C22+'SEN-SEZ (8)'!C22+'SEN-SEZ (9)'!C22+'SEN-SEZ (10)'!C22</f>
        <v>522</v>
      </c>
      <c r="D24" s="10"/>
      <c r="E24" s="10"/>
      <c r="F24" s="2">
        <f>+'SEN-SEZ (1)'!F22+'SEN-SEZ (2)'!F22+'SEN-SEZ (3)'!F22+'SEN-SEZ (4)'!F22+'SEN-SEZ (5)'!F22+'SEN-SEZ (6)'!F22+'SEN-SEZ (7)'!F22+'SEN-SEZ (8)'!F22+'SEN-SEZ (9)'!F22+'SEN-SEZ (10)'!F22</f>
        <v>29</v>
      </c>
      <c r="G24" s="10"/>
      <c r="H24" s="10"/>
      <c r="I24" s="12"/>
      <c r="J24" s="12" t="s">
        <v>17</v>
      </c>
      <c r="K24" s="12"/>
      <c r="L24" s="12"/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8"/>
      <c r="J25" s="8"/>
      <c r="K25" s="8"/>
      <c r="L25" s="8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">
        <f>+'SEN-SEZ (1)'!L24+'SEN-SEZ (2)'!L24+'SEN-SEZ (3)'!L24+'SEN-SEZ (4)'!L24+'SEN-SEZ (5)'!L24+'SEN-SEZ (6)'!L24+'SEN-SEZ (7)'!L24+'SEN-SEZ (8)'!L24+'SEN-SEZ (9)'!L24+'SEN-SEZ (10)'!L24</f>
        <v>23</v>
      </c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2"/>
      <c r="J27" s="14" t="s">
        <v>18</v>
      </c>
      <c r="K27" s="12"/>
      <c r="L27" s="12"/>
      <c r="M27" s="11"/>
    </row>
    <row r="28" spans="1:13" x14ac:dyDescent="0.25">
      <c r="A28" s="43"/>
      <c r="B28" s="10"/>
      <c r="C28" s="10"/>
      <c r="D28" s="10"/>
      <c r="E28" s="10"/>
      <c r="F28" s="10"/>
      <c r="G28" s="10"/>
      <c r="H28" s="10"/>
      <c r="I28" s="8"/>
      <c r="J28" s="8"/>
      <c r="K28" s="8"/>
      <c r="L28" s="8"/>
      <c r="M28" s="11"/>
    </row>
    <row r="29" spans="1:13" x14ac:dyDescent="0.25">
      <c r="A29" s="4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">
        <f>+'SEN-SEZ (1)'!L27+'SEN-SEZ (2)'!L27+'SEN-SEZ (3)'!L27+'SEN-SEZ (4)'!L27+'SEN-SEZ (5)'!L27+'SEN-SEZ (6)'!L27+'SEN-SEZ (7)'!L27+'SEN-SEZ (8)'!L27+'SEN-SEZ (9)'!L27+'SEN-SEZ (10)'!L27</f>
        <v>11</v>
      </c>
      <c r="M29" s="11"/>
    </row>
    <row r="30" spans="1:13" x14ac:dyDescent="0.25">
      <c r="A30" s="44"/>
      <c r="B30" s="12"/>
      <c r="C30" s="12"/>
      <c r="D30" s="12"/>
      <c r="E30" s="12"/>
      <c r="F30" s="12"/>
      <c r="G30" s="12"/>
      <c r="H30" s="12"/>
      <c r="I30" s="12"/>
      <c r="J30" s="12" t="s">
        <v>19</v>
      </c>
      <c r="K30" s="12"/>
      <c r="L30" s="12"/>
      <c r="M30" s="13"/>
    </row>
    <row r="31" spans="1:13" x14ac:dyDescent="0.25">
      <c r="A31" s="42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x14ac:dyDescent="0.25">
      <c r="A32" s="43"/>
      <c r="B32" s="10"/>
      <c r="C32" s="2">
        <f>+'SEN-SEZ (1)'!C30+'SEN-SEZ (2)'!C30+'SEN-SEZ (3)'!C30+'SEN-SEZ (4)'!C30+'SEN-SEZ (5)'!C30+'SEN-SEZ (6)'!C30+'SEN-SEZ (7)'!C30+'SEN-SEZ (8)'!C30+'SEN-SEZ (9)'!C30+'SEN-SEZ (10)'!C30</f>
        <v>13</v>
      </c>
      <c r="D32" s="10"/>
      <c r="E32" s="10"/>
      <c r="F32" s="2">
        <f>+'SEN-SEZ (1)'!F30+'SEN-SEZ (2)'!F30+'SEN-SEZ (3)'!F30+'SEN-SEZ (4)'!F30+'SEN-SEZ (5)'!F30+'SEN-SEZ (6)'!F30+'SEN-SEZ (7)'!F30+'SEN-SEZ (8)'!F30+'SEN-SEZ (9)'!F30+'SEN-SEZ (10)'!F30</f>
        <v>0</v>
      </c>
      <c r="G32" s="10"/>
      <c r="H32" s="10"/>
      <c r="I32" s="10"/>
      <c r="J32" s="10"/>
      <c r="K32" s="10"/>
      <c r="L32" s="2">
        <f>+'SEN-SEZ (1)'!L30+'SEN-SEZ (2)'!L30+'SEN-SEZ (3)'!L30+'SEN-SEZ (4)'!L30+'SEN-SEZ (5)'!L30+'SEN-SEZ (6)'!L30+'SEN-SEZ (7)'!L30+'SEN-SEZ (8)'!L30+'SEN-SEZ (9)'!L30+'SEN-SEZ (10)'!L30</f>
        <v>13</v>
      </c>
      <c r="M32" s="11"/>
    </row>
    <row r="33" spans="1:13" x14ac:dyDescent="0.25">
      <c r="A33" s="44"/>
      <c r="B33" s="12"/>
      <c r="C33" s="12"/>
      <c r="D33" s="12"/>
      <c r="E33" s="12"/>
      <c r="F33" s="12"/>
      <c r="G33" s="12"/>
      <c r="H33" s="12"/>
      <c r="I33" s="12"/>
      <c r="J33" s="12" t="s">
        <v>22</v>
      </c>
      <c r="K33" s="12"/>
      <c r="L33" s="12"/>
      <c r="M33" s="13"/>
    </row>
    <row r="34" spans="1:13" x14ac:dyDescent="0.25">
      <c r="A34" s="42" t="s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x14ac:dyDescent="0.25">
      <c r="A35" s="43"/>
      <c r="B35" s="10"/>
      <c r="C35" s="2">
        <f>+'SEN-SEZ (1)'!C33+'SEN-SEZ (2)'!C33+'SEN-SEZ (3)'!C33+'SEN-SEZ (4)'!C33+'SEN-SEZ (5)'!C33+'SEN-SEZ (6)'!C33+'SEN-SEZ (7)'!C33+'SEN-SEZ (8)'!C33+'SEN-SEZ (9)'!C33+'SEN-SEZ (10)'!C33</f>
        <v>21</v>
      </c>
      <c r="D35" s="10"/>
      <c r="E35" s="10"/>
      <c r="F35" s="2">
        <f>+'SEN-SEZ (1)'!F33+'SEN-SEZ (2)'!F33+'SEN-SEZ (3)'!F33+'SEN-SEZ (4)'!F33+'SEN-SEZ (5)'!F33+'SEN-SEZ (6)'!F33+'SEN-SEZ (7)'!F33+'SEN-SEZ (8)'!F33+'SEN-SEZ (9)'!F33+'SEN-SEZ (10)'!F33</f>
        <v>1</v>
      </c>
      <c r="G35" s="10"/>
      <c r="H35" s="10"/>
      <c r="I35" s="10"/>
      <c r="J35" s="10"/>
      <c r="K35" s="10"/>
      <c r="L35" s="2">
        <f>+'SEN-SEZ (1)'!L33+'SEN-SEZ (2)'!L33+'SEN-SEZ (3)'!L33+'SEN-SEZ (4)'!L33+'SEN-SEZ (5)'!L33+'SEN-SEZ (6)'!L33+'SEN-SEZ (7)'!L33+'SEN-SEZ (8)'!L33+'SEN-SEZ (9)'!L33+'SEN-SEZ (10)'!L33</f>
        <v>20</v>
      </c>
      <c r="M35" s="11"/>
    </row>
    <row r="36" spans="1:13" x14ac:dyDescent="0.25">
      <c r="A36" s="44"/>
      <c r="B36" s="12"/>
      <c r="C36" s="12"/>
      <c r="D36" s="12"/>
      <c r="E36" s="12"/>
      <c r="F36" s="12"/>
      <c r="G36" s="12"/>
      <c r="H36" s="12"/>
      <c r="I36" s="12"/>
      <c r="J36" s="12" t="s">
        <v>24</v>
      </c>
      <c r="K36" s="12"/>
      <c r="L36" s="12"/>
      <c r="M36" s="13"/>
    </row>
    <row r="37" spans="1:13" x14ac:dyDescent="0.25">
      <c r="A37" s="42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x14ac:dyDescent="0.25">
      <c r="A38" s="43"/>
      <c r="B38" s="10"/>
      <c r="C38" s="4">
        <f>+F38+L38</f>
        <v>35</v>
      </c>
      <c r="D38" s="10"/>
      <c r="E38" s="10"/>
      <c r="F38" s="2">
        <f>+'SEN-SEZ (1)'!F36+'SEN-SEZ (2)'!F36+'SEN-SEZ (3)'!F36+'SEN-SEZ (4)'!F36+'SEN-SEZ (5)'!F36+'SEN-SEZ (6)'!F36+'SEN-SEZ (7)'!F36+'SEN-SEZ (8)'!F36+'SEN-SEZ (9)'!F36+'SEN-SEZ (10)'!F36</f>
        <v>1</v>
      </c>
      <c r="G38" s="10"/>
      <c r="H38" s="10"/>
      <c r="I38" s="10"/>
      <c r="J38" s="10"/>
      <c r="K38" s="10"/>
      <c r="L38" s="2">
        <f>+'SEN-SEZ (1)'!L36+'SEN-SEZ (2)'!L36+'SEN-SEZ (3)'!L36+'SEN-SEZ (4)'!L36+'SEN-SEZ (5)'!L36+'SEN-SEZ (6)'!L36+'SEN-SEZ (7)'!L36+'SEN-SEZ (8)'!L36+'SEN-SEZ (9)'!L36+'SEN-SEZ (10)'!L36</f>
        <v>34</v>
      </c>
      <c r="M38" s="11"/>
    </row>
    <row r="39" spans="1:13" x14ac:dyDescent="0.25">
      <c r="A39" s="44"/>
      <c r="B39" s="12"/>
      <c r="C39" s="12"/>
      <c r="D39" s="12"/>
      <c r="E39" s="12"/>
      <c r="F39" s="12"/>
      <c r="G39" s="12"/>
      <c r="H39" s="12"/>
      <c r="I39" s="12"/>
      <c r="J39" s="12" t="s">
        <v>26</v>
      </c>
      <c r="K39" s="12"/>
      <c r="L39" s="12"/>
      <c r="M39" s="13"/>
    </row>
    <row r="40" spans="1:13" x14ac:dyDescent="0.25">
      <c r="A40" s="42" t="s">
        <v>27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">
        <f>+'SEN-SEZ (1)'!L39+'SEN-SEZ (2)'!L39+'SEN-SEZ (3)'!L39+'SEN-SEZ (4)'!L39+'SEN-SEZ (5)'!L39+'SEN-SEZ (6)'!L39+'SEN-SEZ (7)'!L39+'SEN-SEZ (8)'!L39+'SEN-SEZ (9)'!L39+'SEN-SEZ (10)'!L39</f>
        <v>213</v>
      </c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2"/>
      <c r="J42" s="12" t="s">
        <v>28</v>
      </c>
      <c r="K42" s="12"/>
      <c r="L42" s="12"/>
      <c r="M42" s="11"/>
    </row>
    <row r="43" spans="1:13" x14ac:dyDescent="0.25">
      <c r="A43" s="43"/>
      <c r="B43" s="10"/>
      <c r="C43" s="10"/>
      <c r="D43" s="10"/>
      <c r="E43" s="10"/>
      <c r="F43" s="10"/>
      <c r="G43" s="10"/>
      <c r="H43" s="10"/>
      <c r="I43" s="8"/>
      <c r="J43" s="8"/>
      <c r="K43" s="8"/>
      <c r="L43" s="8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">
        <f>+'SEN-SEZ (1)'!L42+'SEN-SEZ (2)'!L42+'SEN-SEZ (3)'!L42+'SEN-SEZ (4)'!L42+'SEN-SEZ (5)'!L42+'SEN-SEZ (6)'!L42+'SEN-SEZ (7)'!L42+'SEN-SEZ (8)'!L42+'SEN-SEZ (9)'!L42+'SEN-SEZ (10)'!L42</f>
        <v>212</v>
      </c>
      <c r="M44" s="11"/>
    </row>
    <row r="45" spans="1:13" x14ac:dyDescent="0.25">
      <c r="A45" s="43"/>
      <c r="B45" s="10"/>
      <c r="C45" s="4">
        <f>+F45+L41+L44+L47+L50</f>
        <v>1474</v>
      </c>
      <c r="D45" s="10"/>
      <c r="E45" s="10"/>
      <c r="F45" s="2">
        <f>+'SEN-SEZ (1)'!F43+'SEN-SEZ (2)'!F43+'SEN-SEZ (3)'!F43+'SEN-SEZ (4)'!F43+'SEN-SEZ (5)'!F43+'SEN-SEZ (6)'!F43+'SEN-SEZ (7)'!F43+'SEN-SEZ (8)'!F43+'SEN-SEZ (9)'!F43+'SEN-SEZ (10)'!F43</f>
        <v>9</v>
      </c>
      <c r="G45" s="10"/>
      <c r="H45" s="10"/>
      <c r="I45" s="12"/>
      <c r="J45" s="12" t="s">
        <v>29</v>
      </c>
      <c r="K45" s="12"/>
      <c r="L45" s="12"/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8"/>
      <c r="J46" s="8"/>
      <c r="K46" s="8"/>
      <c r="L46" s="8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">
        <f>+'SEN-SEZ (1)'!L45+'SEN-SEZ (2)'!L45+'SEN-SEZ (3)'!L45+'SEN-SEZ (4)'!L45+'SEN-SEZ (5)'!L45+'SEN-SEZ (6)'!L45+'SEN-SEZ (7)'!L45+'SEN-SEZ (8)'!L45+'SEN-SEZ (9)'!L45+'SEN-SEZ (10)'!L45</f>
        <v>22</v>
      </c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2"/>
      <c r="J48" s="14" t="s">
        <v>30</v>
      </c>
      <c r="K48" s="12"/>
      <c r="L48" s="12"/>
      <c r="M48" s="11"/>
    </row>
    <row r="49" spans="1:13" x14ac:dyDescent="0.25">
      <c r="A49" s="43"/>
      <c r="B49" s="10"/>
      <c r="C49" s="10"/>
      <c r="D49" s="10"/>
      <c r="E49" s="10"/>
      <c r="F49" s="10"/>
      <c r="G49" s="10"/>
      <c r="H49" s="10"/>
      <c r="I49" s="8"/>
      <c r="J49" s="8"/>
      <c r="K49" s="8"/>
      <c r="L49" s="8"/>
      <c r="M49" s="11"/>
    </row>
    <row r="50" spans="1:13" x14ac:dyDescent="0.25">
      <c r="A50" s="4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">
        <f>+'SEN-SEZ (1)'!L48+'SEN-SEZ (2)'!L48+'SEN-SEZ (3)'!L48+'SEN-SEZ (4)'!L48+'SEN-SEZ (5)'!L48+'SEN-SEZ (6)'!L48+'SEN-SEZ (7)'!L48+'SEN-SEZ (8)'!L48+'SEN-SEZ (9)'!L48+'SEN-SEZ (10)'!L48</f>
        <v>1018</v>
      </c>
      <c r="M50" s="11"/>
    </row>
    <row r="51" spans="1:13" x14ac:dyDescent="0.25">
      <c r="A51" s="44"/>
      <c r="B51" s="12"/>
      <c r="C51" s="12"/>
      <c r="D51" s="12"/>
      <c r="E51" s="12"/>
      <c r="F51" s="12"/>
      <c r="G51" s="12"/>
      <c r="H51" s="12"/>
      <c r="I51" s="12"/>
      <c r="J51" s="12" t="s">
        <v>31</v>
      </c>
      <c r="K51" s="12"/>
      <c r="L51" s="12"/>
      <c r="M51" s="13"/>
    </row>
    <row r="52" spans="1:13" x14ac:dyDescent="0.25">
      <c r="A52" s="42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x14ac:dyDescent="0.25">
      <c r="A53" s="43"/>
      <c r="B53" s="10"/>
      <c r="C53" s="4">
        <f>+F53+L53</f>
        <v>7</v>
      </c>
      <c r="D53" s="10"/>
      <c r="E53" s="10"/>
      <c r="F53" s="2">
        <f>+'SEN-SEZ (1)'!F51+'SEN-SEZ (2)'!F51+'SEN-SEZ (3)'!F51+'SEN-SEZ (4)'!F51+'SEN-SEZ (5)'!F51+'SEN-SEZ (6)'!F51+'SEN-SEZ (7)'!F51+'SEN-SEZ (8)'!F51+'SEN-SEZ (9)'!F51+'SEN-SEZ (10)'!F51</f>
        <v>0</v>
      </c>
      <c r="G53" s="10"/>
      <c r="H53" s="10"/>
      <c r="I53" s="10"/>
      <c r="J53" s="10"/>
      <c r="K53" s="10"/>
      <c r="L53" s="2">
        <f>+'SEN-SEZ (1)'!L51+'SEN-SEZ (2)'!L51+'SEN-SEZ (3)'!L51+'SEN-SEZ (4)'!L51+'SEN-SEZ (5)'!L51+'SEN-SEZ (6)'!L51+'SEN-SEZ (7)'!L51+'SEN-SEZ (8)'!L51+'SEN-SEZ (9)'!L51+'SEN-SEZ (10)'!L51</f>
        <v>7</v>
      </c>
      <c r="M53" s="11"/>
    </row>
    <row r="54" spans="1:13" x14ac:dyDescent="0.25">
      <c r="A54" s="44"/>
      <c r="B54" s="12"/>
      <c r="C54" s="12"/>
      <c r="D54" s="12"/>
      <c r="E54" s="12"/>
      <c r="F54" s="12"/>
      <c r="G54" s="12"/>
      <c r="H54" s="12"/>
      <c r="I54" s="12"/>
      <c r="J54" s="12" t="s">
        <v>33</v>
      </c>
      <c r="K54" s="12"/>
      <c r="L54" s="12"/>
      <c r="M54" s="13"/>
    </row>
    <row r="55" spans="1:13" x14ac:dyDescent="0.25">
      <c r="A55" s="42" t="s">
        <v>34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1:13" x14ac:dyDescent="0.25">
      <c r="A56" s="43"/>
      <c r="B56" s="10"/>
      <c r="C56" s="4">
        <f>+F56+L56</f>
        <v>0</v>
      </c>
      <c r="D56" s="10"/>
      <c r="E56" s="10"/>
      <c r="F56" s="2">
        <f>+'SEN-SEZ (1)'!F54+'SEN-SEZ (2)'!F54+'SEN-SEZ (3)'!F54+'SEN-SEZ (4)'!F54+'SEN-SEZ (5)'!F54+'SEN-SEZ (6)'!F54+'SEN-SEZ (7)'!F54+'SEN-SEZ (8)'!F54+'SEN-SEZ (9)'!F54+'SEN-SEZ (10)'!F54</f>
        <v>0</v>
      </c>
      <c r="G56" s="10"/>
      <c r="H56" s="10"/>
      <c r="I56" s="10"/>
      <c r="J56" s="10"/>
      <c r="K56" s="10"/>
      <c r="L56" s="2">
        <f>+'SEN-SEZ (1)'!L54+'SEN-SEZ (2)'!L54+'SEN-SEZ (3)'!L54+'SEN-SEZ (4)'!L54+'SEN-SEZ (5)'!L54+'SEN-SEZ (6)'!L54+'SEN-SEZ (7)'!L54+'SEN-SEZ (8)'!L54+'SEN-SEZ (9)'!L54+'SEN-SEZ (10)'!L54</f>
        <v>0</v>
      </c>
      <c r="M56" s="11"/>
    </row>
    <row r="57" spans="1:13" x14ac:dyDescent="0.25">
      <c r="A57" s="44"/>
      <c r="B57" s="12"/>
      <c r="C57" s="12"/>
      <c r="D57" s="12"/>
      <c r="E57" s="12"/>
      <c r="F57" s="12"/>
      <c r="G57" s="12"/>
      <c r="H57" s="12"/>
      <c r="I57" s="12"/>
      <c r="J57" s="12" t="s">
        <v>43</v>
      </c>
      <c r="K57" s="12"/>
      <c r="L57" s="12"/>
      <c r="M57" s="13"/>
    </row>
    <row r="58" spans="1:13" x14ac:dyDescent="0.25">
      <c r="A58" s="42" t="s">
        <v>35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x14ac:dyDescent="0.25">
      <c r="A59" s="43"/>
      <c r="B59" s="10"/>
      <c r="C59" s="4">
        <f>+F59+L59</f>
        <v>4</v>
      </c>
      <c r="D59" s="10"/>
      <c r="E59" s="10"/>
      <c r="F59" s="2">
        <f>+'SEN-SEZ (1)'!F57+'SEN-SEZ (2)'!F57+'SEN-SEZ (3)'!F57+'SEN-SEZ (4)'!F57+'SEN-SEZ (5)'!F57+'SEN-SEZ (6)'!F57+'SEN-SEZ (7)'!F57+'SEN-SEZ (8)'!F57+'SEN-SEZ (9)'!F57+'SEN-SEZ (10)'!F57</f>
        <v>0</v>
      </c>
      <c r="G59" s="10"/>
      <c r="H59" s="10"/>
      <c r="I59" s="10"/>
      <c r="J59" s="10"/>
      <c r="K59" s="10"/>
      <c r="L59" s="2">
        <f>+'SEN-SEZ (1)'!L57+'SEN-SEZ (2)'!L57+'SEN-SEZ (3)'!L57+'SEN-SEZ (4)'!L57+'SEN-SEZ (5)'!L57+'SEN-SEZ (6)'!L57+'SEN-SEZ (7)'!L57+'SEN-SEZ (8)'!L57+'SEN-SEZ (9)'!L57+'SEN-SEZ (10)'!L57</f>
        <v>4</v>
      </c>
      <c r="M59" s="11"/>
    </row>
    <row r="60" spans="1:13" x14ac:dyDescent="0.25">
      <c r="A60" s="44"/>
      <c r="B60" s="12"/>
      <c r="C60" s="12"/>
      <c r="D60" s="12"/>
      <c r="E60" s="12"/>
      <c r="F60" s="12"/>
      <c r="G60" s="12"/>
      <c r="H60" s="12"/>
      <c r="I60" s="12"/>
      <c r="J60" s="12" t="s">
        <v>36</v>
      </c>
      <c r="K60" s="12"/>
      <c r="L60" s="12"/>
      <c r="M60" s="13"/>
    </row>
    <row r="61" spans="1:13" x14ac:dyDescent="0.25">
      <c r="A61" s="42" t="s">
        <v>37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</row>
    <row r="62" spans="1:13" x14ac:dyDescent="0.25">
      <c r="A62" s="43"/>
      <c r="B62" s="10"/>
      <c r="C62" s="4">
        <f>+F62+L62</f>
        <v>11</v>
      </c>
      <c r="D62" s="10"/>
      <c r="E62" s="10"/>
      <c r="F62" s="2">
        <f>+'SEN-SEZ (1)'!F60+'SEN-SEZ (2)'!F60+'SEN-SEZ (3)'!F60+'SEN-SEZ (4)'!F60+'SEN-SEZ (5)'!F60+'SEN-SEZ (6)'!F60+'SEN-SEZ (7)'!F60+'SEN-SEZ (8)'!F60+'SEN-SEZ (9)'!F60+'SEN-SEZ (10)'!F60</f>
        <v>2</v>
      </c>
      <c r="G62" s="10"/>
      <c r="H62" s="10"/>
      <c r="I62" s="10"/>
      <c r="J62" s="10"/>
      <c r="K62" s="10"/>
      <c r="L62" s="2">
        <f>+'SEN-SEZ (1)'!L60+'SEN-SEZ (2)'!L60+'SEN-SEZ (3)'!L60+'SEN-SEZ (4)'!L60+'SEN-SEZ (5)'!L60+'SEN-SEZ (6)'!L60+'SEN-SEZ (7)'!L60+'SEN-SEZ (8)'!L60+'SEN-SEZ (9)'!L60+'SEN-SEZ (10)'!L60</f>
        <v>9</v>
      </c>
      <c r="M62" s="11"/>
    </row>
    <row r="63" spans="1:13" x14ac:dyDescent="0.25">
      <c r="A63" s="44"/>
      <c r="B63" s="12"/>
      <c r="C63" s="12"/>
      <c r="D63" s="12"/>
      <c r="E63" s="12"/>
      <c r="F63" s="12"/>
      <c r="G63" s="12"/>
      <c r="H63" s="12"/>
      <c r="I63" s="12"/>
      <c r="J63" s="12" t="s">
        <v>39</v>
      </c>
      <c r="K63" s="12"/>
      <c r="L63" s="12"/>
      <c r="M63" s="13"/>
    </row>
    <row r="64" spans="1:13" x14ac:dyDescent="0.25">
      <c r="A64" s="42" t="s">
        <v>38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1:13" x14ac:dyDescent="0.25">
      <c r="A65" s="43"/>
      <c r="B65" s="10"/>
      <c r="C65" s="4">
        <f>+F65+L65</f>
        <v>3342</v>
      </c>
      <c r="D65" s="10"/>
      <c r="E65" s="10"/>
      <c r="F65" s="2">
        <f>+'SEN-SEZ (1)'!F63+'SEN-SEZ (2)'!F63+'SEN-SEZ (3)'!F63+'SEN-SEZ (4)'!F63+'SEN-SEZ (5)'!F63+'SEN-SEZ (6)'!F63+'SEN-SEZ (7)'!F63+'SEN-SEZ (8)'!F63+'SEN-SEZ (9)'!F63+'SEN-SEZ (10)'!F63</f>
        <v>30</v>
      </c>
      <c r="G65" s="10"/>
      <c r="H65" s="10"/>
      <c r="I65" s="10"/>
      <c r="J65" s="10"/>
      <c r="K65" s="10"/>
      <c r="L65" s="2">
        <f>+'SEN-SEZ (1)'!L63+'SEN-SEZ (2)'!L63+'SEN-SEZ (3)'!L63+'SEN-SEZ (4)'!L63+'SEN-SEZ (5)'!L63+'SEN-SEZ (6)'!L63+'SEN-SEZ (7)'!L63+'SEN-SEZ (8)'!L63+'SEN-SEZ (9)'!L63+'SEN-SEZ (10)'!L63</f>
        <v>3312</v>
      </c>
      <c r="M65" s="11"/>
    </row>
    <row r="66" spans="1:13" x14ac:dyDescent="0.25">
      <c r="A66" s="44"/>
      <c r="B66" s="12"/>
      <c r="C66" s="12"/>
      <c r="D66" s="12"/>
      <c r="E66" s="12"/>
      <c r="F66" s="12"/>
      <c r="G66" s="12"/>
      <c r="H66" s="12"/>
      <c r="I66" s="12"/>
      <c r="J66" s="12" t="s">
        <v>40</v>
      </c>
      <c r="K66" s="12"/>
      <c r="L66" s="12"/>
      <c r="M66" s="13"/>
    </row>
    <row r="67" spans="1:13" ht="5.0999999999999996" customHeight="1" x14ac:dyDescent="0.25">
      <c r="A67" s="1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6" customHeight="1" x14ac:dyDescent="0.25">
      <c r="A68" s="1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1:13" x14ac:dyDescent="0.25">
      <c r="A69" s="17" t="s">
        <v>44</v>
      </c>
      <c r="B69" s="10"/>
      <c r="C69" s="6">
        <f>SUM(C14:C68)</f>
        <v>5442</v>
      </c>
      <c r="D69" s="10"/>
      <c r="E69" s="10"/>
      <c r="F69" s="6">
        <f>SUM(F14:F68)</f>
        <v>72</v>
      </c>
      <c r="G69" s="10"/>
      <c r="H69" s="10"/>
      <c r="I69" s="10"/>
      <c r="J69" s="10"/>
      <c r="K69" s="10"/>
      <c r="L69" s="6">
        <f>SUM(L14:L68)</f>
        <v>5370</v>
      </c>
      <c r="M69" s="11"/>
    </row>
    <row r="70" spans="1:13" ht="5.0999999999999996" customHeight="1" x14ac:dyDescent="0.25">
      <c r="A70" s="18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</row>
    <row r="71" spans="1:13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mergeCells count="16">
    <mergeCell ref="A16:A18"/>
    <mergeCell ref="B12:D12"/>
    <mergeCell ref="E12:G12"/>
    <mergeCell ref="I12:J12"/>
    <mergeCell ref="K12:M12"/>
    <mergeCell ref="A13:A15"/>
    <mergeCell ref="A55:A57"/>
    <mergeCell ref="A58:A60"/>
    <mergeCell ref="A61:A63"/>
    <mergeCell ref="A64:A66"/>
    <mergeCell ref="A19:A30"/>
    <mergeCell ref="A31:A33"/>
    <mergeCell ref="A34:A36"/>
    <mergeCell ref="A37:A39"/>
    <mergeCell ref="A40:A51"/>
    <mergeCell ref="A52:A54"/>
  </mergeCells>
  <conditionalFormatting sqref="F9:F10">
    <cfRule type="cellIs" dxfId="1" priority="2" operator="equal">
      <formula>"ERRORE"</formula>
    </cfRule>
  </conditionalFormatting>
  <conditionalFormatting sqref="F9">
    <cfRule type="cellIs" dxfId="0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0B40"/>
  </sheetPr>
  <dimension ref="A1:J15"/>
  <sheetViews>
    <sheetView workbookViewId="0">
      <selection activeCell="M7" sqref="M7"/>
    </sheetView>
  </sheetViews>
  <sheetFormatPr defaultRowHeight="15" x14ac:dyDescent="0.25"/>
  <cols>
    <col min="1" max="1" width="9" style="1" customWidth="1"/>
    <col min="2" max="4" width="10.7109375" customWidth="1"/>
    <col min="5" max="5" width="1.140625" customWidth="1"/>
    <col min="6" max="8" width="10.7109375" customWidth="1"/>
    <col min="9" max="9" width="1.85546875" customWidth="1"/>
    <col min="10" max="10" width="8.5703125" customWidth="1"/>
  </cols>
  <sheetData>
    <row r="1" spans="1:10" x14ac:dyDescent="0.25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x14ac:dyDescent="0.25">
      <c r="A3" s="38" t="s">
        <v>10</v>
      </c>
      <c r="B3" s="49" t="s">
        <v>47</v>
      </c>
      <c r="C3" s="49"/>
      <c r="D3" s="49"/>
      <c r="E3" s="1"/>
      <c r="F3" s="49" t="s">
        <v>48</v>
      </c>
      <c r="G3" s="49"/>
      <c r="H3" s="49"/>
      <c r="I3" s="27"/>
    </row>
    <row r="4" spans="1:10" x14ac:dyDescent="0.25">
      <c r="A4" s="39" t="s">
        <v>49</v>
      </c>
      <c r="B4" s="37" t="s">
        <v>45</v>
      </c>
      <c r="C4" s="37" t="s">
        <v>46</v>
      </c>
      <c r="D4" s="37" t="s">
        <v>50</v>
      </c>
      <c r="E4" s="1"/>
      <c r="F4" s="37" t="s">
        <v>45</v>
      </c>
      <c r="G4" s="37" t="s">
        <v>46</v>
      </c>
      <c r="H4" s="37" t="s">
        <v>50</v>
      </c>
      <c r="I4" s="27"/>
      <c r="J4" s="40" t="s">
        <v>51</v>
      </c>
    </row>
    <row r="5" spans="1:10" ht="20.100000000000001" customHeight="1" x14ac:dyDescent="0.25">
      <c r="A5" s="37">
        <v>1</v>
      </c>
      <c r="B5" s="2">
        <v>386</v>
      </c>
      <c r="C5" s="2">
        <v>404</v>
      </c>
      <c r="D5" s="2">
        <f>SUM(B5:C5)</f>
        <v>790</v>
      </c>
      <c r="F5" s="2">
        <v>310</v>
      </c>
      <c r="G5" s="2">
        <v>292</v>
      </c>
      <c r="H5" s="2">
        <f>SUM(F5:G5)</f>
        <v>602</v>
      </c>
      <c r="I5" s="20"/>
      <c r="J5" s="41">
        <f>+H5/D5</f>
        <v>0.76202531645569616</v>
      </c>
    </row>
    <row r="6" spans="1:10" ht="20.100000000000001" customHeight="1" x14ac:dyDescent="0.25">
      <c r="A6" s="37">
        <v>2</v>
      </c>
      <c r="B6" s="2">
        <v>404</v>
      </c>
      <c r="C6" s="2">
        <v>432</v>
      </c>
      <c r="D6" s="2">
        <f t="shared" ref="D6:D14" si="0">SUM(B6:C6)</f>
        <v>836</v>
      </c>
      <c r="F6" s="2">
        <v>291</v>
      </c>
      <c r="G6" s="2">
        <v>297</v>
      </c>
      <c r="H6" s="2">
        <f t="shared" ref="H6:H14" si="1">SUM(F6:G6)</f>
        <v>588</v>
      </c>
      <c r="I6" s="20"/>
      <c r="J6" s="41">
        <f t="shared" ref="J6:J15" si="2">+H6/D6</f>
        <v>0.70334928229665072</v>
      </c>
    </row>
    <row r="7" spans="1:10" ht="20.100000000000001" customHeight="1" x14ac:dyDescent="0.25">
      <c r="A7" s="37">
        <v>3</v>
      </c>
      <c r="B7" s="2">
        <v>351</v>
      </c>
      <c r="C7" s="2">
        <v>376</v>
      </c>
      <c r="D7" s="2">
        <f t="shared" si="0"/>
        <v>727</v>
      </c>
      <c r="F7" s="2">
        <v>269</v>
      </c>
      <c r="G7" s="2">
        <v>275</v>
      </c>
      <c r="H7" s="2">
        <f t="shared" si="1"/>
        <v>544</v>
      </c>
      <c r="I7" s="20"/>
      <c r="J7" s="41">
        <f t="shared" si="2"/>
        <v>0.74828060522696016</v>
      </c>
    </row>
    <row r="8" spans="1:10" ht="20.100000000000001" customHeight="1" x14ac:dyDescent="0.25">
      <c r="A8" s="37">
        <v>4</v>
      </c>
      <c r="B8" s="2">
        <v>369</v>
      </c>
      <c r="C8" s="2">
        <v>394</v>
      </c>
      <c r="D8" s="2">
        <f t="shared" si="0"/>
        <v>763</v>
      </c>
      <c r="F8" s="2">
        <v>282</v>
      </c>
      <c r="G8" s="2">
        <v>269</v>
      </c>
      <c r="H8" s="2">
        <f t="shared" si="1"/>
        <v>551</v>
      </c>
      <c r="I8" s="20"/>
      <c r="J8" s="41">
        <f t="shared" si="2"/>
        <v>0.72214941022280477</v>
      </c>
    </row>
    <row r="9" spans="1:10" ht="20.100000000000001" customHeight="1" x14ac:dyDescent="0.25">
      <c r="A9" s="37">
        <v>5</v>
      </c>
      <c r="B9" s="2">
        <v>333</v>
      </c>
      <c r="C9" s="2">
        <v>359</v>
      </c>
      <c r="D9" s="2">
        <f t="shared" si="0"/>
        <v>692</v>
      </c>
      <c r="F9" s="2">
        <v>265</v>
      </c>
      <c r="G9" s="2">
        <v>230</v>
      </c>
      <c r="H9" s="2">
        <f t="shared" si="1"/>
        <v>495</v>
      </c>
      <c r="I9" s="20"/>
      <c r="J9" s="41">
        <f t="shared" si="2"/>
        <v>0.71531791907514453</v>
      </c>
    </row>
    <row r="10" spans="1:10" ht="20.100000000000001" customHeight="1" x14ac:dyDescent="0.25">
      <c r="A10" s="37">
        <v>6</v>
      </c>
      <c r="B10" s="2">
        <v>417</v>
      </c>
      <c r="C10" s="2">
        <v>425</v>
      </c>
      <c r="D10" s="2">
        <f t="shared" si="0"/>
        <v>842</v>
      </c>
      <c r="F10" s="2">
        <v>308</v>
      </c>
      <c r="G10" s="2">
        <v>289</v>
      </c>
      <c r="H10" s="2">
        <f t="shared" si="1"/>
        <v>597</v>
      </c>
      <c r="I10" s="20"/>
      <c r="J10" s="41">
        <f t="shared" si="2"/>
        <v>0.70902612826603328</v>
      </c>
    </row>
    <row r="11" spans="1:10" ht="20.100000000000001" customHeight="1" x14ac:dyDescent="0.25">
      <c r="A11" s="37">
        <v>7</v>
      </c>
      <c r="B11" s="2">
        <v>381</v>
      </c>
      <c r="C11" s="2">
        <v>389</v>
      </c>
      <c r="D11" s="2">
        <f t="shared" si="0"/>
        <v>770</v>
      </c>
      <c r="F11" s="2">
        <v>288</v>
      </c>
      <c r="G11" s="2">
        <v>281</v>
      </c>
      <c r="H11" s="2">
        <f t="shared" si="1"/>
        <v>569</v>
      </c>
      <c r="I11" s="20"/>
      <c r="J11" s="41">
        <f t="shared" si="2"/>
        <v>0.73896103896103893</v>
      </c>
    </row>
    <row r="12" spans="1:10" ht="20.100000000000001" customHeight="1" x14ac:dyDescent="0.25">
      <c r="A12" s="37">
        <v>8</v>
      </c>
      <c r="B12" s="2">
        <v>353</v>
      </c>
      <c r="C12" s="2">
        <v>371</v>
      </c>
      <c r="D12" s="2">
        <f t="shared" si="0"/>
        <v>724</v>
      </c>
      <c r="F12" s="2">
        <v>261</v>
      </c>
      <c r="G12" s="2">
        <v>264</v>
      </c>
      <c r="H12" s="2">
        <f t="shared" si="1"/>
        <v>525</v>
      </c>
      <c r="I12" s="20"/>
      <c r="J12" s="41">
        <f t="shared" si="2"/>
        <v>0.72513812154696133</v>
      </c>
    </row>
    <row r="13" spans="1:10" ht="20.100000000000001" customHeight="1" x14ac:dyDescent="0.25">
      <c r="A13" s="37">
        <v>9</v>
      </c>
      <c r="B13" s="2">
        <v>363</v>
      </c>
      <c r="C13" s="2">
        <v>392</v>
      </c>
      <c r="D13" s="2">
        <f t="shared" si="0"/>
        <v>755</v>
      </c>
      <c r="F13" s="2">
        <v>274</v>
      </c>
      <c r="G13" s="2">
        <v>267</v>
      </c>
      <c r="H13" s="2">
        <f t="shared" si="1"/>
        <v>541</v>
      </c>
      <c r="I13" s="20"/>
      <c r="J13" s="41">
        <f t="shared" si="2"/>
        <v>0.71655629139072852</v>
      </c>
    </row>
    <row r="14" spans="1:10" ht="20.100000000000001" customHeight="1" x14ac:dyDescent="0.25">
      <c r="A14" s="37">
        <v>10</v>
      </c>
      <c r="B14" s="2">
        <v>416</v>
      </c>
      <c r="C14" s="2">
        <v>437</v>
      </c>
      <c r="D14" s="2">
        <f t="shared" si="0"/>
        <v>853</v>
      </c>
      <c r="F14" s="2">
        <v>314</v>
      </c>
      <c r="G14" s="2">
        <v>295</v>
      </c>
      <c r="H14" s="2">
        <f t="shared" si="1"/>
        <v>609</v>
      </c>
      <c r="I14" s="20"/>
      <c r="J14" s="41">
        <f t="shared" si="2"/>
        <v>0.71395076201641261</v>
      </c>
    </row>
    <row r="15" spans="1:10" ht="20.100000000000001" customHeight="1" x14ac:dyDescent="0.25">
      <c r="B15" s="2">
        <f>SUM(B5:B14)</f>
        <v>3773</v>
      </c>
      <c r="C15" s="2">
        <f>SUM(C5:C14)</f>
        <v>3979</v>
      </c>
      <c r="D15" s="2">
        <f>SUM(D5:D14)</f>
        <v>7752</v>
      </c>
      <c r="F15" s="2">
        <f>SUM(F5:F14)</f>
        <v>2862</v>
      </c>
      <c r="G15" s="2">
        <f>SUM(G5:G14)</f>
        <v>2759</v>
      </c>
      <c r="H15" s="2">
        <f>SUM(H5:H14)</f>
        <v>5621</v>
      </c>
      <c r="I15" s="20"/>
      <c r="J15" s="41">
        <f t="shared" si="2"/>
        <v>0.72510319917440658</v>
      </c>
    </row>
  </sheetData>
  <mergeCells count="3">
    <mergeCell ref="B3:D3"/>
    <mergeCell ref="F3:H3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&amp;RComune di Gricignano di Aversa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R22" sqref="R22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2</v>
      </c>
    </row>
    <row r="4" spans="1:13" x14ac:dyDescent="0.25">
      <c r="A4" t="s">
        <v>11</v>
      </c>
      <c r="C4" s="32">
        <v>291</v>
      </c>
      <c r="J4" t="s">
        <v>7</v>
      </c>
      <c r="L4" s="32">
        <v>7</v>
      </c>
    </row>
    <row r="5" spans="1:13" ht="9" customHeight="1" x14ac:dyDescent="0.25"/>
    <row r="6" spans="1:13" x14ac:dyDescent="0.25">
      <c r="A6" t="s">
        <v>5</v>
      </c>
      <c r="C6" s="32">
        <v>297</v>
      </c>
      <c r="J6" t="s">
        <v>8</v>
      </c>
      <c r="L6" s="32">
        <v>14</v>
      </c>
    </row>
    <row r="7" spans="1:13" ht="9" customHeight="1" x14ac:dyDescent="0.25"/>
    <row r="8" spans="1:13" x14ac:dyDescent="0.25">
      <c r="A8" t="s">
        <v>6</v>
      </c>
      <c r="C8" s="2">
        <f>+C4+C6</f>
        <v>588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2</v>
      </c>
      <c r="D12" s="10"/>
      <c r="E12" s="10"/>
      <c r="F12" s="33"/>
      <c r="G12" s="10"/>
      <c r="H12" s="10"/>
      <c r="I12" s="10"/>
      <c r="J12" s="10"/>
      <c r="K12" s="10"/>
      <c r="L12" s="33">
        <v>2</v>
      </c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52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/>
      <c r="M21" s="11"/>
    </row>
    <row r="22" spans="1:13" x14ac:dyDescent="0.25">
      <c r="A22" s="43"/>
      <c r="B22" s="10"/>
      <c r="C22" s="4">
        <f>+F22+L18+L21+L24+L27</f>
        <v>58</v>
      </c>
      <c r="D22" s="10"/>
      <c r="E22" s="10"/>
      <c r="F22" s="33">
        <v>4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/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2</v>
      </c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2</v>
      </c>
      <c r="D30" s="10"/>
      <c r="E30" s="10"/>
      <c r="F30" s="33"/>
      <c r="G30" s="10"/>
      <c r="H30" s="10"/>
      <c r="I30" s="10"/>
      <c r="J30" s="10"/>
      <c r="K30" s="10"/>
      <c r="L30" s="33">
        <v>2</v>
      </c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2</v>
      </c>
      <c r="D33" s="10"/>
      <c r="E33" s="10"/>
      <c r="F33" s="33"/>
      <c r="G33" s="10"/>
      <c r="H33" s="10"/>
      <c r="I33" s="10"/>
      <c r="J33" s="10"/>
      <c r="K33" s="10"/>
      <c r="L33" s="33">
        <v>2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3</v>
      </c>
      <c r="D36" s="10"/>
      <c r="E36" s="10"/>
      <c r="F36" s="33"/>
      <c r="G36" s="10"/>
      <c r="H36" s="10"/>
      <c r="I36" s="10"/>
      <c r="J36" s="10"/>
      <c r="K36" s="10"/>
      <c r="L36" s="33">
        <v>3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25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12</v>
      </c>
      <c r="M42" s="11"/>
    </row>
    <row r="43" spans="1:13" x14ac:dyDescent="0.25">
      <c r="A43" s="43"/>
      <c r="B43" s="10"/>
      <c r="C43" s="4">
        <f>+F43+L39+L42+L45+L48</f>
        <v>152</v>
      </c>
      <c r="D43" s="10"/>
      <c r="E43" s="10"/>
      <c r="F43" s="33">
        <v>3</v>
      </c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1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111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0</v>
      </c>
      <c r="D51" s="10"/>
      <c r="E51" s="10"/>
      <c r="F51" s="33"/>
      <c r="G51" s="10"/>
      <c r="H51" s="10"/>
      <c r="I51" s="10"/>
      <c r="J51" s="10"/>
      <c r="K51" s="10"/>
      <c r="L51" s="33"/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1</v>
      </c>
      <c r="D60" s="10"/>
      <c r="E60" s="10"/>
      <c r="F60" s="33"/>
      <c r="G60" s="10"/>
      <c r="H60" s="10"/>
      <c r="I60" s="10"/>
      <c r="J60" s="10"/>
      <c r="K60" s="10"/>
      <c r="L60" s="33">
        <v>1</v>
      </c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347</v>
      </c>
      <c r="D63" s="10"/>
      <c r="E63" s="10"/>
      <c r="F63" s="33"/>
      <c r="G63" s="10"/>
      <c r="H63" s="10"/>
      <c r="I63" s="10"/>
      <c r="J63" s="10"/>
      <c r="K63" s="10"/>
      <c r="L63" s="33">
        <v>347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567</v>
      </c>
      <c r="D67" s="10"/>
      <c r="E67" s="10"/>
      <c r="F67" s="6">
        <f>SUM(F12:F66)</f>
        <v>7</v>
      </c>
      <c r="G67" s="10"/>
      <c r="H67" s="10"/>
      <c r="I67" s="10"/>
      <c r="J67" s="10"/>
      <c r="K67" s="10"/>
      <c r="L67" s="6">
        <f>SUM(L12:L66)</f>
        <v>560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18" priority="2" operator="equal">
      <formula>"ERRORE"</formula>
    </cfRule>
  </conditionalFormatting>
  <conditionalFormatting sqref="F8">
    <cfRule type="cellIs" dxfId="17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L64" sqref="L64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3</v>
      </c>
    </row>
    <row r="4" spans="1:13" x14ac:dyDescent="0.25">
      <c r="A4" t="s">
        <v>11</v>
      </c>
      <c r="C4" s="32">
        <v>269</v>
      </c>
      <c r="J4" t="s">
        <v>7</v>
      </c>
      <c r="L4" s="32">
        <v>8</v>
      </c>
    </row>
    <row r="5" spans="1:13" ht="9" customHeight="1" x14ac:dyDescent="0.25"/>
    <row r="6" spans="1:13" x14ac:dyDescent="0.25">
      <c r="A6" t="s">
        <v>5</v>
      </c>
      <c r="C6" s="32">
        <v>275</v>
      </c>
      <c r="J6" t="s">
        <v>8</v>
      </c>
      <c r="L6" s="32">
        <v>4</v>
      </c>
    </row>
    <row r="7" spans="1:13" ht="9" customHeight="1" x14ac:dyDescent="0.25"/>
    <row r="8" spans="1:13" x14ac:dyDescent="0.25">
      <c r="A8" t="s">
        <v>6</v>
      </c>
      <c r="C8" s="2">
        <f>+C4+C6</f>
        <v>544</v>
      </c>
      <c r="F8" s="1" t="str">
        <f>+IF(C8&lt;&gt;(L4+L6+L8+C67),"ERRORE","")</f>
        <v/>
      </c>
      <c r="J8" t="s">
        <v>9</v>
      </c>
      <c r="L8" s="32">
        <v>0</v>
      </c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0</v>
      </c>
      <c r="D12" s="10"/>
      <c r="E12" s="10"/>
      <c r="F12" s="33"/>
      <c r="G12" s="10"/>
      <c r="H12" s="10"/>
      <c r="I12" s="10"/>
      <c r="J12" s="10"/>
      <c r="K12" s="10"/>
      <c r="L12" s="33"/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1</v>
      </c>
      <c r="D15" s="10"/>
      <c r="E15" s="10"/>
      <c r="F15" s="33"/>
      <c r="G15" s="10"/>
      <c r="H15" s="10"/>
      <c r="I15" s="10"/>
      <c r="J15" s="10"/>
      <c r="K15" s="10"/>
      <c r="L15" s="33">
        <v>1</v>
      </c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40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>
        <v>4</v>
      </c>
      <c r="M21" s="11"/>
    </row>
    <row r="22" spans="1:13" x14ac:dyDescent="0.25">
      <c r="A22" s="43"/>
      <c r="B22" s="10"/>
      <c r="C22" s="4">
        <f>+F22+L18+L21+L24+L27</f>
        <v>55</v>
      </c>
      <c r="D22" s="10"/>
      <c r="E22" s="10"/>
      <c r="F22" s="33">
        <v>6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>
        <v>3</v>
      </c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2</v>
      </c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3</v>
      </c>
      <c r="D30" s="10"/>
      <c r="E30" s="10"/>
      <c r="F30" s="33"/>
      <c r="G30" s="10"/>
      <c r="H30" s="10"/>
      <c r="I30" s="10"/>
      <c r="J30" s="10"/>
      <c r="K30" s="10"/>
      <c r="L30" s="33">
        <v>3</v>
      </c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2</v>
      </c>
      <c r="D33" s="10"/>
      <c r="E33" s="10"/>
      <c r="F33" s="33"/>
      <c r="G33" s="10"/>
      <c r="H33" s="10"/>
      <c r="I33" s="10"/>
      <c r="J33" s="10"/>
      <c r="K33" s="10"/>
      <c r="L33" s="33">
        <v>2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0</v>
      </c>
      <c r="D36" s="10"/>
      <c r="E36" s="10"/>
      <c r="F36" s="33"/>
      <c r="G36" s="10"/>
      <c r="H36" s="10"/>
      <c r="I36" s="10"/>
      <c r="J36" s="10"/>
      <c r="K36" s="10"/>
      <c r="L36" s="33"/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21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22</v>
      </c>
      <c r="M42" s="11"/>
    </row>
    <row r="43" spans="1:13" x14ac:dyDescent="0.25">
      <c r="A43" s="43"/>
      <c r="B43" s="10"/>
      <c r="C43" s="4">
        <f>+F43+L39+L42+L45+L48</f>
        <v>163</v>
      </c>
      <c r="D43" s="10"/>
      <c r="E43" s="10"/>
      <c r="F43" s="33">
        <v>1</v>
      </c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3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116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35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0</v>
      </c>
      <c r="D51" s="10"/>
      <c r="E51" s="10"/>
      <c r="F51" s="33"/>
      <c r="G51" s="10"/>
      <c r="H51" s="10"/>
      <c r="I51" s="10"/>
      <c r="J51" s="10"/>
      <c r="K51" s="10"/>
      <c r="L51" s="33"/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36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1</v>
      </c>
      <c r="D57" s="10"/>
      <c r="E57" s="10"/>
      <c r="F57" s="33"/>
      <c r="G57" s="10"/>
      <c r="H57" s="10"/>
      <c r="I57" s="10"/>
      <c r="J57" s="10"/>
      <c r="K57" s="10"/>
      <c r="L57" s="33">
        <v>1</v>
      </c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1</v>
      </c>
      <c r="D60" s="10"/>
      <c r="E60" s="10"/>
      <c r="F60" s="33"/>
      <c r="G60" s="10"/>
      <c r="H60" s="10"/>
      <c r="I60" s="10"/>
      <c r="J60" s="10"/>
      <c r="K60" s="10"/>
      <c r="L60" s="33">
        <v>1</v>
      </c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306</v>
      </c>
      <c r="D63" s="10"/>
      <c r="E63" s="10"/>
      <c r="F63" s="33">
        <v>3</v>
      </c>
      <c r="G63" s="10"/>
      <c r="H63" s="10"/>
      <c r="I63" s="10"/>
      <c r="J63" s="10"/>
      <c r="K63" s="10"/>
      <c r="L63" s="33">
        <v>303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532</v>
      </c>
      <c r="D67" s="10"/>
      <c r="E67" s="10"/>
      <c r="F67" s="6">
        <f>SUM(F12:F66)</f>
        <v>10</v>
      </c>
      <c r="G67" s="10"/>
      <c r="H67" s="10"/>
      <c r="I67" s="10"/>
      <c r="J67" s="10"/>
      <c r="K67" s="10"/>
      <c r="L67" s="6">
        <f>SUM(L12:L66)</f>
        <v>522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16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L64" sqref="L64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4</v>
      </c>
    </row>
    <row r="4" spans="1:13" x14ac:dyDescent="0.25">
      <c r="A4" t="s">
        <v>11</v>
      </c>
      <c r="C4" s="32">
        <v>282</v>
      </c>
      <c r="J4" t="s">
        <v>7</v>
      </c>
      <c r="L4" s="32">
        <v>3</v>
      </c>
    </row>
    <row r="5" spans="1:13" ht="9" customHeight="1" x14ac:dyDescent="0.25"/>
    <row r="6" spans="1:13" x14ac:dyDescent="0.25">
      <c r="A6" t="s">
        <v>5</v>
      </c>
      <c r="C6" s="32">
        <v>269</v>
      </c>
      <c r="J6" t="s">
        <v>8</v>
      </c>
      <c r="L6" s="32">
        <v>7</v>
      </c>
    </row>
    <row r="7" spans="1:13" ht="9" customHeight="1" x14ac:dyDescent="0.25"/>
    <row r="8" spans="1:13" x14ac:dyDescent="0.25">
      <c r="A8" t="s">
        <v>6</v>
      </c>
      <c r="C8" s="2">
        <f>+C4+C6</f>
        <v>551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0</v>
      </c>
      <c r="D12" s="10"/>
      <c r="E12" s="10"/>
      <c r="F12" s="33"/>
      <c r="G12" s="10"/>
      <c r="H12" s="10"/>
      <c r="I12" s="10"/>
      <c r="J12" s="10"/>
      <c r="K12" s="10"/>
      <c r="L12" s="33"/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36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35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/>
      <c r="M21" s="11"/>
    </row>
    <row r="22" spans="1:13" x14ac:dyDescent="0.25">
      <c r="A22" s="43"/>
      <c r="B22" s="10"/>
      <c r="C22" s="4">
        <f>+F22+L18+L21+L24+L27</f>
        <v>42</v>
      </c>
      <c r="D22" s="10"/>
      <c r="E22" s="10"/>
      <c r="F22" s="33">
        <v>7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/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/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0</v>
      </c>
      <c r="D30" s="10"/>
      <c r="E30" s="10"/>
      <c r="F30" s="33"/>
      <c r="G30" s="10"/>
      <c r="H30" s="10"/>
      <c r="I30" s="10"/>
      <c r="J30" s="10"/>
      <c r="K30" s="10"/>
      <c r="L30" s="33"/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0</v>
      </c>
      <c r="D33" s="10"/>
      <c r="E33" s="10"/>
      <c r="F33" s="33"/>
      <c r="G33" s="10"/>
      <c r="H33" s="10"/>
      <c r="I33" s="10"/>
      <c r="J33" s="10"/>
      <c r="K33" s="10"/>
      <c r="L33" s="33"/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5</v>
      </c>
      <c r="D36" s="10"/>
      <c r="E36" s="10"/>
      <c r="F36" s="33"/>
      <c r="G36" s="10"/>
      <c r="H36" s="10"/>
      <c r="I36" s="10"/>
      <c r="J36" s="10"/>
      <c r="K36" s="10"/>
      <c r="L36" s="33">
        <v>5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16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28</v>
      </c>
      <c r="M42" s="11"/>
    </row>
    <row r="43" spans="1:13" x14ac:dyDescent="0.25">
      <c r="A43" s="43"/>
      <c r="B43" s="10"/>
      <c r="C43" s="4">
        <f>+F43+L39+L42+L45+L48</f>
        <v>162</v>
      </c>
      <c r="D43" s="10"/>
      <c r="E43" s="10"/>
      <c r="F43" s="33"/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3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36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115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2</v>
      </c>
      <c r="D51" s="10"/>
      <c r="E51" s="10"/>
      <c r="F51" s="33"/>
      <c r="G51" s="10"/>
      <c r="H51" s="10"/>
      <c r="I51" s="10"/>
      <c r="J51" s="10"/>
      <c r="K51" s="10"/>
      <c r="L51" s="33">
        <v>2</v>
      </c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0</v>
      </c>
      <c r="D60" s="10"/>
      <c r="E60" s="10"/>
      <c r="F60" s="33"/>
      <c r="G60" s="10"/>
      <c r="H60" s="10"/>
      <c r="I60" s="10"/>
      <c r="J60" s="10"/>
      <c r="K60" s="10"/>
      <c r="L60" s="33"/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330</v>
      </c>
      <c r="D63" s="10"/>
      <c r="E63" s="10"/>
      <c r="F63" s="33"/>
      <c r="G63" s="10"/>
      <c r="H63" s="10"/>
      <c r="I63" s="10"/>
      <c r="J63" s="10"/>
      <c r="K63" s="10"/>
      <c r="L63" s="33">
        <v>330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541</v>
      </c>
      <c r="D67" s="10"/>
      <c r="E67" s="10"/>
      <c r="F67" s="6">
        <f>SUM(F12:F66)</f>
        <v>7</v>
      </c>
      <c r="G67" s="10"/>
      <c r="H67" s="10"/>
      <c r="I67" s="10"/>
      <c r="J67" s="10"/>
      <c r="K67" s="10"/>
      <c r="L67" s="6">
        <f>SUM(L12:L66)</f>
        <v>534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15" priority="2" operator="equal">
      <formula>"ERRORE"</formula>
    </cfRule>
  </conditionalFormatting>
  <conditionalFormatting sqref="F8">
    <cfRule type="cellIs" dxfId="14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Q10" sqref="Q10:Q11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5</v>
      </c>
    </row>
    <row r="4" spans="1:13" x14ac:dyDescent="0.25">
      <c r="A4" t="s">
        <v>11</v>
      </c>
      <c r="C4" s="32">
        <v>265</v>
      </c>
      <c r="J4" t="s">
        <v>7</v>
      </c>
      <c r="L4" s="32"/>
    </row>
    <row r="5" spans="1:13" ht="9" customHeight="1" x14ac:dyDescent="0.25"/>
    <row r="6" spans="1:13" x14ac:dyDescent="0.25">
      <c r="A6" t="s">
        <v>5</v>
      </c>
      <c r="C6" s="32">
        <v>230</v>
      </c>
      <c r="J6" t="s">
        <v>8</v>
      </c>
      <c r="L6" s="32">
        <v>13</v>
      </c>
    </row>
    <row r="7" spans="1:13" ht="9" customHeight="1" x14ac:dyDescent="0.25"/>
    <row r="8" spans="1:13" x14ac:dyDescent="0.25">
      <c r="A8" t="s">
        <v>6</v>
      </c>
      <c r="C8" s="2">
        <f>+C4+C6</f>
        <v>495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2</v>
      </c>
      <c r="D12" s="10"/>
      <c r="E12" s="10"/>
      <c r="F12" s="33"/>
      <c r="G12" s="10"/>
      <c r="H12" s="10"/>
      <c r="I12" s="10"/>
      <c r="J12" s="10"/>
      <c r="K12" s="10"/>
      <c r="L12" s="33">
        <v>2</v>
      </c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1</v>
      </c>
      <c r="D15" s="10"/>
      <c r="E15" s="10"/>
      <c r="F15" s="33"/>
      <c r="G15" s="10"/>
      <c r="H15" s="10"/>
      <c r="I15" s="10"/>
      <c r="J15" s="10"/>
      <c r="K15" s="10"/>
      <c r="L15" s="33">
        <v>1</v>
      </c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52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/>
      <c r="M21" s="11"/>
    </row>
    <row r="22" spans="1:13" x14ac:dyDescent="0.25">
      <c r="A22" s="43"/>
      <c r="B22" s="10"/>
      <c r="C22" s="4">
        <f>+F22+L18+L21+L24+L27</f>
        <v>56</v>
      </c>
      <c r="D22" s="10"/>
      <c r="E22" s="10"/>
      <c r="F22" s="33">
        <v>1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>
        <v>2</v>
      </c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1</v>
      </c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2</v>
      </c>
      <c r="D30" s="10"/>
      <c r="E30" s="10"/>
      <c r="F30" s="33"/>
      <c r="G30" s="10"/>
      <c r="H30" s="10"/>
      <c r="I30" s="10"/>
      <c r="J30" s="10"/>
      <c r="K30" s="10"/>
      <c r="L30" s="33">
        <v>2</v>
      </c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0</v>
      </c>
      <c r="D33" s="10"/>
      <c r="E33" s="10"/>
      <c r="F33" s="33"/>
      <c r="G33" s="10"/>
      <c r="H33" s="10"/>
      <c r="I33" s="10"/>
      <c r="J33" s="10"/>
      <c r="K33" s="10"/>
      <c r="L33" s="33"/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6</v>
      </c>
      <c r="D36" s="10"/>
      <c r="E36" s="10"/>
      <c r="F36" s="33"/>
      <c r="G36" s="10"/>
      <c r="H36" s="10"/>
      <c r="I36" s="10"/>
      <c r="J36" s="10"/>
      <c r="K36" s="10"/>
      <c r="L36" s="33">
        <v>6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17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30</v>
      </c>
      <c r="M42" s="11"/>
    </row>
    <row r="43" spans="1:13" x14ac:dyDescent="0.25">
      <c r="A43" s="43"/>
      <c r="B43" s="10"/>
      <c r="C43" s="4">
        <f>+F43+L39+L42+L45+L48</f>
        <v>135</v>
      </c>
      <c r="D43" s="10"/>
      <c r="E43" s="10"/>
      <c r="F43" s="33">
        <v>1</v>
      </c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2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85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0</v>
      </c>
      <c r="D51" s="10"/>
      <c r="E51" s="10"/>
      <c r="F51" s="33"/>
      <c r="G51" s="10"/>
      <c r="H51" s="10"/>
      <c r="I51" s="10"/>
      <c r="J51" s="10"/>
      <c r="K51" s="10"/>
      <c r="L51" s="33"/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1</v>
      </c>
      <c r="D60" s="10"/>
      <c r="E60" s="10"/>
      <c r="F60" s="33"/>
      <c r="G60" s="10"/>
      <c r="H60" s="10"/>
      <c r="I60" s="10"/>
      <c r="J60" s="10"/>
      <c r="K60" s="10"/>
      <c r="L60" s="33">
        <v>1</v>
      </c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279</v>
      </c>
      <c r="D63" s="10"/>
      <c r="E63" s="10"/>
      <c r="F63" s="33"/>
      <c r="G63" s="10"/>
      <c r="H63" s="10"/>
      <c r="I63" s="10"/>
      <c r="J63" s="10"/>
      <c r="K63" s="10"/>
      <c r="L63" s="33">
        <v>279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482</v>
      </c>
      <c r="D67" s="10"/>
      <c r="E67" s="10"/>
      <c r="F67" s="6">
        <f>SUM(F12:F66)</f>
        <v>2</v>
      </c>
      <c r="G67" s="10"/>
      <c r="H67" s="10"/>
      <c r="I67" s="10"/>
      <c r="J67" s="10"/>
      <c r="K67" s="10"/>
      <c r="L67" s="6">
        <f>SUM(L12:L66)</f>
        <v>480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13" priority="2" operator="equal">
      <formula>"ERRORE"</formula>
    </cfRule>
  </conditionalFormatting>
  <conditionalFormatting sqref="F8">
    <cfRule type="cellIs" dxfId="12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F4" sqref="F4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6</v>
      </c>
    </row>
    <row r="4" spans="1:13" x14ac:dyDescent="0.25">
      <c r="A4" t="s">
        <v>11</v>
      </c>
      <c r="C4" s="32">
        <v>308</v>
      </c>
      <c r="J4" t="s">
        <v>7</v>
      </c>
      <c r="L4" s="32">
        <v>16</v>
      </c>
    </row>
    <row r="5" spans="1:13" ht="9" customHeight="1" x14ac:dyDescent="0.25"/>
    <row r="6" spans="1:13" x14ac:dyDescent="0.25">
      <c r="A6" t="s">
        <v>5</v>
      </c>
      <c r="C6" s="32">
        <v>291</v>
      </c>
      <c r="J6" t="s">
        <v>8</v>
      </c>
      <c r="L6" s="32">
        <v>11</v>
      </c>
    </row>
    <row r="7" spans="1:13" ht="9" customHeight="1" x14ac:dyDescent="0.25"/>
    <row r="8" spans="1:13" x14ac:dyDescent="0.25">
      <c r="A8" t="s">
        <v>6</v>
      </c>
      <c r="C8" s="2">
        <f>+C4+C6</f>
        <v>599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0</v>
      </c>
      <c r="D12" s="10"/>
      <c r="E12" s="10"/>
      <c r="F12" s="33"/>
      <c r="G12" s="10"/>
      <c r="H12" s="10"/>
      <c r="I12" s="10"/>
      <c r="J12" s="10"/>
      <c r="K12" s="10"/>
      <c r="L12" s="33"/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33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>
        <v>2</v>
      </c>
      <c r="M21" s="11"/>
    </row>
    <row r="22" spans="1:13" x14ac:dyDescent="0.25">
      <c r="A22" s="43"/>
      <c r="B22" s="10"/>
      <c r="C22" s="4">
        <f>+F22+L18+L21+L24+L27</f>
        <v>41</v>
      </c>
      <c r="D22" s="10"/>
      <c r="E22" s="10"/>
      <c r="F22" s="33"/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>
        <v>6</v>
      </c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/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2</v>
      </c>
      <c r="D30" s="10"/>
      <c r="E30" s="10"/>
      <c r="F30" s="33"/>
      <c r="G30" s="10"/>
      <c r="H30" s="10"/>
      <c r="I30" s="10"/>
      <c r="J30" s="10"/>
      <c r="K30" s="10"/>
      <c r="L30" s="33">
        <v>2</v>
      </c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2</v>
      </c>
      <c r="D33" s="10"/>
      <c r="E33" s="10"/>
      <c r="F33" s="33">
        <v>1</v>
      </c>
      <c r="G33" s="10"/>
      <c r="H33" s="10"/>
      <c r="I33" s="10"/>
      <c r="J33" s="10"/>
      <c r="K33" s="10"/>
      <c r="L33" s="33">
        <v>1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4</v>
      </c>
      <c r="D36" s="10"/>
      <c r="E36" s="10"/>
      <c r="F36" s="33"/>
      <c r="G36" s="10"/>
      <c r="H36" s="10"/>
      <c r="I36" s="10"/>
      <c r="J36" s="10"/>
      <c r="K36" s="10"/>
      <c r="L36" s="33">
        <v>4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25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19</v>
      </c>
      <c r="M42" s="11"/>
    </row>
    <row r="43" spans="1:13" x14ac:dyDescent="0.25">
      <c r="A43" s="43"/>
      <c r="B43" s="10"/>
      <c r="C43" s="4">
        <f>+F43+L39+L42+L45+L48</f>
        <v>142</v>
      </c>
      <c r="D43" s="10"/>
      <c r="E43" s="10"/>
      <c r="F43" s="33">
        <v>1</v>
      </c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2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95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0</v>
      </c>
      <c r="D51" s="10"/>
      <c r="E51" s="10"/>
      <c r="F51" s="33"/>
      <c r="G51" s="10"/>
      <c r="H51" s="10"/>
      <c r="I51" s="10"/>
      <c r="J51" s="10"/>
      <c r="K51" s="10"/>
      <c r="L51" s="33"/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2</v>
      </c>
      <c r="D60" s="10"/>
      <c r="E60" s="10"/>
      <c r="F60" s="33">
        <v>2</v>
      </c>
      <c r="G60" s="10"/>
      <c r="H60" s="10"/>
      <c r="I60" s="10"/>
      <c r="J60" s="10"/>
      <c r="K60" s="10"/>
      <c r="L60" s="33"/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379</v>
      </c>
      <c r="D63" s="10"/>
      <c r="E63" s="10"/>
      <c r="F63" s="33">
        <v>4</v>
      </c>
      <c r="G63" s="10"/>
      <c r="H63" s="10"/>
      <c r="I63" s="10"/>
      <c r="J63" s="10"/>
      <c r="K63" s="10"/>
      <c r="L63" s="33">
        <v>375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572</v>
      </c>
      <c r="D67" s="10"/>
      <c r="E67" s="10"/>
      <c r="F67" s="6">
        <f>SUM(F12:F66)</f>
        <v>8</v>
      </c>
      <c r="G67" s="10"/>
      <c r="H67" s="10"/>
      <c r="I67" s="10"/>
      <c r="J67" s="10"/>
      <c r="K67" s="10"/>
      <c r="L67" s="6">
        <f>SUM(L12:L66)</f>
        <v>564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11" priority="2" operator="equal">
      <formula>"ERRORE"</formula>
    </cfRule>
  </conditionalFormatting>
  <conditionalFormatting sqref="F8">
    <cfRule type="cellIs" dxfId="10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L64" sqref="L64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7</v>
      </c>
    </row>
    <row r="4" spans="1:13" x14ac:dyDescent="0.25">
      <c r="A4" t="s">
        <v>11</v>
      </c>
      <c r="C4" s="32">
        <v>288</v>
      </c>
      <c r="J4" t="s">
        <v>7</v>
      </c>
      <c r="L4" s="32">
        <v>6</v>
      </c>
    </row>
    <row r="5" spans="1:13" ht="9" customHeight="1" x14ac:dyDescent="0.25"/>
    <row r="6" spans="1:13" x14ac:dyDescent="0.25">
      <c r="A6" t="s">
        <v>5</v>
      </c>
      <c r="C6" s="32">
        <v>281</v>
      </c>
      <c r="J6" t="s">
        <v>8</v>
      </c>
      <c r="L6" s="32">
        <v>8</v>
      </c>
    </row>
    <row r="7" spans="1:13" ht="9" customHeight="1" x14ac:dyDescent="0.25"/>
    <row r="8" spans="1:13" x14ac:dyDescent="0.25">
      <c r="A8" t="s">
        <v>6</v>
      </c>
      <c r="C8" s="2">
        <f>+C4+C6</f>
        <v>569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1</v>
      </c>
      <c r="D12" s="10"/>
      <c r="E12" s="10"/>
      <c r="F12" s="33"/>
      <c r="G12" s="10"/>
      <c r="H12" s="10"/>
      <c r="I12" s="10"/>
      <c r="J12" s="10"/>
      <c r="K12" s="10"/>
      <c r="L12" s="33">
        <v>1</v>
      </c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39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>
        <v>3</v>
      </c>
      <c r="M21" s="11"/>
    </row>
    <row r="22" spans="1:13" x14ac:dyDescent="0.25">
      <c r="A22" s="43"/>
      <c r="B22" s="10"/>
      <c r="C22" s="4">
        <f>+F22+L18+L21+L24+L27</f>
        <v>49</v>
      </c>
      <c r="D22" s="10"/>
      <c r="E22" s="10"/>
      <c r="F22" s="33">
        <v>5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35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/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2</v>
      </c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0</v>
      </c>
      <c r="D30" s="10"/>
      <c r="E30" s="10"/>
      <c r="F30" s="33"/>
      <c r="G30" s="10"/>
      <c r="H30" s="10"/>
      <c r="I30" s="10"/>
      <c r="J30" s="10"/>
      <c r="K30" s="10"/>
      <c r="L30" s="33"/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4</v>
      </c>
      <c r="D33" s="10"/>
      <c r="E33" s="10"/>
      <c r="F33" s="33"/>
      <c r="G33" s="10"/>
      <c r="H33" s="10"/>
      <c r="I33" s="10"/>
      <c r="J33" s="10"/>
      <c r="K33" s="10"/>
      <c r="L33" s="33">
        <v>4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3</v>
      </c>
      <c r="D36" s="10"/>
      <c r="E36" s="10"/>
      <c r="F36" s="33"/>
      <c r="G36" s="10"/>
      <c r="H36" s="10"/>
      <c r="I36" s="10"/>
      <c r="J36" s="10"/>
      <c r="K36" s="10"/>
      <c r="L36" s="33">
        <v>3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23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13</v>
      </c>
      <c r="M42" s="11"/>
    </row>
    <row r="43" spans="1:13" x14ac:dyDescent="0.25">
      <c r="A43" s="43"/>
      <c r="B43" s="10"/>
      <c r="C43" s="4">
        <f>+F43+L39+L42+L45+L48</f>
        <v>128</v>
      </c>
      <c r="D43" s="10"/>
      <c r="E43" s="10"/>
      <c r="F43" s="33"/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3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89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1</v>
      </c>
      <c r="D51" s="10"/>
      <c r="E51" s="10"/>
      <c r="F51" s="33"/>
      <c r="G51" s="10"/>
      <c r="H51" s="10"/>
      <c r="I51" s="10"/>
      <c r="J51" s="10"/>
      <c r="K51" s="10"/>
      <c r="L51" s="33">
        <v>1</v>
      </c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0</v>
      </c>
      <c r="D60" s="10"/>
      <c r="E60" s="10"/>
      <c r="F60" s="33"/>
      <c r="G60" s="10"/>
      <c r="H60" s="10"/>
      <c r="I60" s="10"/>
      <c r="J60" s="10"/>
      <c r="K60" s="10"/>
      <c r="L60" s="33"/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369</v>
      </c>
      <c r="D63" s="10"/>
      <c r="E63" s="10"/>
      <c r="F63" s="33"/>
      <c r="G63" s="10"/>
      <c r="H63" s="10"/>
      <c r="I63" s="10"/>
      <c r="J63" s="10"/>
      <c r="K63" s="10"/>
      <c r="L63" s="33">
        <v>369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555</v>
      </c>
      <c r="D67" s="10"/>
      <c r="E67" s="10"/>
      <c r="F67" s="6">
        <f>SUM(F12:F66)</f>
        <v>5</v>
      </c>
      <c r="G67" s="10"/>
      <c r="H67" s="10"/>
      <c r="I67" s="10"/>
      <c r="J67" s="10"/>
      <c r="K67" s="10"/>
      <c r="L67" s="6">
        <f>SUM(L12:L66)</f>
        <v>550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9" priority="2" operator="equal">
      <formula>"ERRORE"</formula>
    </cfRule>
  </conditionalFormatting>
  <conditionalFormatting sqref="F8">
    <cfRule type="cellIs" dxfId="8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R12" sqref="R12:R23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8</v>
      </c>
    </row>
    <row r="4" spans="1:13" x14ac:dyDescent="0.25">
      <c r="A4" t="s">
        <v>11</v>
      </c>
      <c r="C4" s="32">
        <v>261</v>
      </c>
      <c r="J4" t="s">
        <v>7</v>
      </c>
      <c r="L4" s="32">
        <v>4</v>
      </c>
    </row>
    <row r="5" spans="1:13" ht="9" customHeight="1" x14ac:dyDescent="0.25"/>
    <row r="6" spans="1:13" x14ac:dyDescent="0.25">
      <c r="A6" t="s">
        <v>5</v>
      </c>
      <c r="C6" s="32">
        <v>264</v>
      </c>
      <c r="J6" t="s">
        <v>8</v>
      </c>
      <c r="L6" s="32">
        <v>6</v>
      </c>
    </row>
    <row r="7" spans="1:13" ht="9" customHeight="1" x14ac:dyDescent="0.25"/>
    <row r="8" spans="1:13" x14ac:dyDescent="0.25">
      <c r="A8" t="s">
        <v>6</v>
      </c>
      <c r="C8" s="2">
        <f>+C4+C6</f>
        <v>525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2</v>
      </c>
      <c r="D12" s="10"/>
      <c r="E12" s="10"/>
      <c r="F12" s="33"/>
      <c r="G12" s="10"/>
      <c r="H12" s="10"/>
      <c r="I12" s="10"/>
      <c r="J12" s="10"/>
      <c r="K12" s="10"/>
      <c r="L12" s="33">
        <v>2</v>
      </c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43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>
        <v>2</v>
      </c>
      <c r="M21" s="11"/>
    </row>
    <row r="22" spans="1:13" x14ac:dyDescent="0.25">
      <c r="A22" s="43"/>
      <c r="B22" s="10"/>
      <c r="C22" s="4">
        <f>+F22+L18+L21+L24+L27</f>
        <v>54</v>
      </c>
      <c r="D22" s="10"/>
      <c r="E22" s="10"/>
      <c r="F22" s="33">
        <v>2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>
        <v>5</v>
      </c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>
        <v>2</v>
      </c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2</v>
      </c>
      <c r="D30" s="10"/>
      <c r="E30" s="10"/>
      <c r="F30" s="33"/>
      <c r="G30" s="10"/>
      <c r="H30" s="10"/>
      <c r="I30" s="10"/>
      <c r="J30" s="10"/>
      <c r="K30" s="10"/>
      <c r="L30" s="33">
        <v>2</v>
      </c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3</v>
      </c>
      <c r="D33" s="10"/>
      <c r="E33" s="10"/>
      <c r="F33" s="33"/>
      <c r="G33" s="10"/>
      <c r="H33" s="10"/>
      <c r="I33" s="10"/>
      <c r="J33" s="10"/>
      <c r="K33" s="10"/>
      <c r="L33" s="33">
        <v>3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3</v>
      </c>
      <c r="D36" s="10"/>
      <c r="E36" s="10"/>
      <c r="F36" s="33"/>
      <c r="G36" s="10"/>
      <c r="H36" s="10"/>
      <c r="I36" s="10"/>
      <c r="J36" s="10"/>
      <c r="K36" s="10"/>
      <c r="L36" s="33">
        <v>3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16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24</v>
      </c>
      <c r="M42" s="11"/>
    </row>
    <row r="43" spans="1:13" x14ac:dyDescent="0.25">
      <c r="A43" s="43"/>
      <c r="B43" s="10"/>
      <c r="C43" s="4">
        <f>+F43+L39+L42+L45+L48</f>
        <v>147</v>
      </c>
      <c r="D43" s="10"/>
      <c r="E43" s="10"/>
      <c r="F43" s="33"/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2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105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2</v>
      </c>
      <c r="D51" s="10"/>
      <c r="E51" s="10"/>
      <c r="F51" s="33"/>
      <c r="G51" s="10"/>
      <c r="H51" s="10"/>
      <c r="I51" s="10"/>
      <c r="J51" s="10"/>
      <c r="K51" s="10"/>
      <c r="L51" s="33">
        <v>2</v>
      </c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12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4</v>
      </c>
      <c r="D60" s="10"/>
      <c r="E60" s="10"/>
      <c r="F60" s="33"/>
      <c r="G60" s="10"/>
      <c r="H60" s="10"/>
      <c r="I60" s="10"/>
      <c r="J60" s="10"/>
      <c r="K60" s="10"/>
      <c r="L60" s="33">
        <v>4</v>
      </c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298</v>
      </c>
      <c r="D63" s="10"/>
      <c r="E63" s="10"/>
      <c r="F63" s="33">
        <v>7</v>
      </c>
      <c r="G63" s="10"/>
      <c r="H63" s="10"/>
      <c r="I63" s="10"/>
      <c r="J63" s="10"/>
      <c r="K63" s="10"/>
      <c r="L63" s="33">
        <v>291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515</v>
      </c>
      <c r="D67" s="10"/>
      <c r="E67" s="10"/>
      <c r="F67" s="6">
        <f>SUM(F12:F66)</f>
        <v>9</v>
      </c>
      <c r="G67" s="10"/>
      <c r="H67" s="10"/>
      <c r="I67" s="10"/>
      <c r="J67" s="10"/>
      <c r="K67" s="10"/>
      <c r="L67" s="6">
        <f>SUM(L12:L66)</f>
        <v>506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7" priority="2" operator="equal">
      <formula>"ERRORE"</formula>
    </cfRule>
  </conditionalFormatting>
  <conditionalFormatting sqref="F8">
    <cfRule type="cellIs" dxfId="6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C67" sqref="C67"/>
    </sheetView>
  </sheetViews>
  <sheetFormatPr defaultRowHeight="15" x14ac:dyDescent="0.25"/>
  <cols>
    <col min="1" max="1" width="21.85546875" customWidth="1"/>
    <col min="2" max="2" width="0.85546875" customWidth="1"/>
    <col min="3" max="3" width="8.7109375" customWidth="1"/>
    <col min="4" max="5" width="0.85546875" customWidth="1"/>
    <col min="6" max="6" width="8.7109375" customWidth="1"/>
    <col min="7" max="8" width="0.42578125" customWidth="1"/>
    <col min="9" max="9" width="9.140625" customWidth="1"/>
    <col min="10" max="10" width="31.28515625" customWidth="1"/>
    <col min="11" max="11" width="0.85546875" customWidth="1"/>
    <col min="12" max="12" width="8.7109375" customWidth="1"/>
    <col min="13" max="13" width="0.85546875" customWidth="1"/>
  </cols>
  <sheetData>
    <row r="1" spans="1:13" ht="6" customHeight="1" x14ac:dyDescent="0.25"/>
    <row r="2" spans="1:13" x14ac:dyDescent="0.25">
      <c r="J2" s="3" t="s">
        <v>10</v>
      </c>
      <c r="L2" s="2">
        <v>9</v>
      </c>
    </row>
    <row r="4" spans="1:13" x14ac:dyDescent="0.25">
      <c r="A4" t="s">
        <v>11</v>
      </c>
      <c r="C4" s="32">
        <v>274</v>
      </c>
      <c r="J4" t="s">
        <v>7</v>
      </c>
      <c r="L4" s="32">
        <v>6</v>
      </c>
    </row>
    <row r="5" spans="1:13" ht="9" customHeight="1" x14ac:dyDescent="0.25"/>
    <row r="6" spans="1:13" x14ac:dyDescent="0.25">
      <c r="A6" t="s">
        <v>5</v>
      </c>
      <c r="C6" s="32">
        <v>267</v>
      </c>
      <c r="J6" t="s">
        <v>8</v>
      </c>
      <c r="L6" s="32">
        <v>10</v>
      </c>
    </row>
    <row r="7" spans="1:13" ht="9" customHeight="1" x14ac:dyDescent="0.25"/>
    <row r="8" spans="1:13" x14ac:dyDescent="0.25">
      <c r="A8" t="s">
        <v>6</v>
      </c>
      <c r="C8" s="2">
        <f>+C4+C6</f>
        <v>541</v>
      </c>
      <c r="F8" s="1" t="str">
        <f>+IF(C8&lt;&gt;(L4+L6+L8+C67),"ERRORE","")</f>
        <v/>
      </c>
      <c r="J8" t="s">
        <v>9</v>
      </c>
      <c r="L8" s="32"/>
    </row>
    <row r="9" spans="1:13" ht="9" customHeight="1" x14ac:dyDescent="0.25"/>
    <row r="10" spans="1:13" x14ac:dyDescent="0.25">
      <c r="A10" s="6" t="s">
        <v>4</v>
      </c>
      <c r="B10" s="45" t="s">
        <v>1</v>
      </c>
      <c r="C10" s="45"/>
      <c r="D10" s="45"/>
      <c r="E10" s="48" t="s">
        <v>2</v>
      </c>
      <c r="F10" s="46"/>
      <c r="G10" s="47"/>
      <c r="H10" s="7"/>
      <c r="I10" s="46" t="s">
        <v>3</v>
      </c>
      <c r="J10" s="47"/>
      <c r="K10" s="45" t="s">
        <v>0</v>
      </c>
      <c r="L10" s="45"/>
      <c r="M10" s="45"/>
    </row>
    <row r="11" spans="1:13" x14ac:dyDescent="0.25">
      <c r="A11" s="42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x14ac:dyDescent="0.25">
      <c r="A12" s="43"/>
      <c r="B12" s="10"/>
      <c r="C12" s="4">
        <f>+F12+L12</f>
        <v>0</v>
      </c>
      <c r="D12" s="10"/>
      <c r="E12" s="10"/>
      <c r="F12" s="33"/>
      <c r="G12" s="10"/>
      <c r="H12" s="10"/>
      <c r="I12" s="10"/>
      <c r="J12" s="10"/>
      <c r="K12" s="10"/>
      <c r="L12" s="33"/>
      <c r="M12" s="11"/>
    </row>
    <row r="13" spans="1:13" x14ac:dyDescent="0.25">
      <c r="A13" s="44"/>
      <c r="B13" s="12"/>
      <c r="C13" s="12"/>
      <c r="D13" s="12"/>
      <c r="E13" s="12"/>
      <c r="F13" s="12"/>
      <c r="G13" s="12"/>
      <c r="H13" s="12"/>
      <c r="I13" s="12"/>
      <c r="J13" s="12" t="s">
        <v>13</v>
      </c>
      <c r="K13" s="12"/>
      <c r="L13" s="12"/>
      <c r="M13" s="13"/>
    </row>
    <row r="14" spans="1:13" x14ac:dyDescent="0.25">
      <c r="A14" s="42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3"/>
      <c r="B15" s="10"/>
      <c r="C15" s="4">
        <f>+F15+L15</f>
        <v>0</v>
      </c>
      <c r="D15" s="10"/>
      <c r="E15" s="10"/>
      <c r="F15" s="33"/>
      <c r="G15" s="10"/>
      <c r="H15" s="10"/>
      <c r="I15" s="10"/>
      <c r="J15" s="10"/>
      <c r="K15" s="10"/>
      <c r="L15" s="33"/>
      <c r="M15" s="11"/>
    </row>
    <row r="16" spans="1:13" x14ac:dyDescent="0.25">
      <c r="A16" s="44"/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3"/>
    </row>
    <row r="17" spans="1:13" x14ac:dyDescent="0.25">
      <c r="A17" s="4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x14ac:dyDescent="0.25">
      <c r="A18" s="4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3">
        <v>43</v>
      </c>
      <c r="M18" s="11"/>
    </row>
    <row r="19" spans="1:13" x14ac:dyDescent="0.25">
      <c r="A19" s="43"/>
      <c r="B19" s="10"/>
      <c r="C19" s="10"/>
      <c r="D19" s="10"/>
      <c r="E19" s="10"/>
      <c r="F19" s="10"/>
      <c r="G19" s="10"/>
      <c r="H19" s="10"/>
      <c r="I19" s="12"/>
      <c r="J19" s="12" t="s">
        <v>16</v>
      </c>
      <c r="K19" s="12"/>
      <c r="L19" s="12"/>
      <c r="M19" s="11"/>
    </row>
    <row r="20" spans="1:13" x14ac:dyDescent="0.25">
      <c r="A20" s="43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11"/>
    </row>
    <row r="21" spans="1:13" x14ac:dyDescent="0.2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3">
        <v>1</v>
      </c>
      <c r="M21" s="11"/>
    </row>
    <row r="22" spans="1:13" x14ac:dyDescent="0.25">
      <c r="A22" s="43"/>
      <c r="B22" s="10"/>
      <c r="C22" s="4">
        <f>+F22+L18+L21+L24+L27</f>
        <v>45</v>
      </c>
      <c r="D22" s="10"/>
      <c r="E22" s="10"/>
      <c r="F22" s="33">
        <v>1</v>
      </c>
      <c r="G22" s="10"/>
      <c r="H22" s="10"/>
      <c r="I22" s="12"/>
      <c r="J22" s="12" t="s">
        <v>17</v>
      </c>
      <c r="K22" s="12"/>
      <c r="L22" s="12"/>
      <c r="M22" s="11"/>
    </row>
    <row r="23" spans="1:13" x14ac:dyDescent="0.25">
      <c r="A23" s="43"/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11"/>
    </row>
    <row r="24" spans="1:13" x14ac:dyDescent="0.25">
      <c r="A24" s="4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3"/>
      <c r="M24" s="11"/>
    </row>
    <row r="25" spans="1:13" x14ac:dyDescent="0.25">
      <c r="A25" s="43"/>
      <c r="B25" s="10"/>
      <c r="C25" s="10"/>
      <c r="D25" s="10"/>
      <c r="E25" s="10"/>
      <c r="F25" s="10"/>
      <c r="G25" s="10"/>
      <c r="H25" s="10"/>
      <c r="I25" s="12"/>
      <c r="J25" s="14" t="s">
        <v>18</v>
      </c>
      <c r="K25" s="12"/>
      <c r="L25" s="12"/>
      <c r="M25" s="11"/>
    </row>
    <row r="26" spans="1:13" x14ac:dyDescent="0.25">
      <c r="A26" s="43"/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11"/>
    </row>
    <row r="27" spans="1:13" x14ac:dyDescent="0.25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3"/>
      <c r="M27" s="11"/>
    </row>
    <row r="28" spans="1:13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 t="s">
        <v>19</v>
      </c>
      <c r="K28" s="12"/>
      <c r="L28" s="12"/>
      <c r="M28" s="13"/>
    </row>
    <row r="29" spans="1:13" x14ac:dyDescent="0.25">
      <c r="A29" s="42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x14ac:dyDescent="0.25">
      <c r="A30" s="43"/>
      <c r="B30" s="10"/>
      <c r="C30" s="4">
        <f>+F30+L30</f>
        <v>2</v>
      </c>
      <c r="D30" s="10"/>
      <c r="E30" s="10"/>
      <c r="F30" s="33"/>
      <c r="G30" s="10"/>
      <c r="H30" s="10"/>
      <c r="I30" s="10"/>
      <c r="J30" s="10"/>
      <c r="K30" s="10"/>
      <c r="L30" s="33">
        <v>2</v>
      </c>
      <c r="M30" s="11"/>
    </row>
    <row r="31" spans="1:13" x14ac:dyDescent="0.25">
      <c r="A31" s="44"/>
      <c r="B31" s="12"/>
      <c r="C31" s="12"/>
      <c r="D31" s="12"/>
      <c r="E31" s="12"/>
      <c r="F31" s="12"/>
      <c r="G31" s="12"/>
      <c r="H31" s="12"/>
      <c r="I31" s="12"/>
      <c r="J31" s="12" t="s">
        <v>22</v>
      </c>
      <c r="K31" s="12"/>
      <c r="L31" s="12"/>
      <c r="M31" s="13"/>
    </row>
    <row r="32" spans="1:13" x14ac:dyDescent="0.25">
      <c r="A32" s="42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x14ac:dyDescent="0.25">
      <c r="A33" s="43"/>
      <c r="B33" s="10"/>
      <c r="C33" s="4">
        <f>+F33+L33</f>
        <v>1</v>
      </c>
      <c r="D33" s="10"/>
      <c r="E33" s="10"/>
      <c r="F33" s="33"/>
      <c r="G33" s="10"/>
      <c r="H33" s="10"/>
      <c r="I33" s="10"/>
      <c r="J33" s="10"/>
      <c r="K33" s="10"/>
      <c r="L33" s="33">
        <v>1</v>
      </c>
      <c r="M33" s="11"/>
    </row>
    <row r="34" spans="1:13" x14ac:dyDescent="0.25">
      <c r="A34" s="44"/>
      <c r="B34" s="12"/>
      <c r="C34" s="12"/>
      <c r="D34" s="12"/>
      <c r="E34" s="12"/>
      <c r="F34" s="12"/>
      <c r="G34" s="12"/>
      <c r="H34" s="12"/>
      <c r="I34" s="12"/>
      <c r="J34" s="12" t="s">
        <v>24</v>
      </c>
      <c r="K34" s="12"/>
      <c r="L34" s="12"/>
      <c r="M34" s="13"/>
    </row>
    <row r="35" spans="1:13" x14ac:dyDescent="0.25">
      <c r="A35" s="42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43"/>
      <c r="B36" s="10"/>
      <c r="C36" s="4">
        <f>+F36+L36</f>
        <v>4</v>
      </c>
      <c r="D36" s="10"/>
      <c r="E36" s="10"/>
      <c r="F36" s="33"/>
      <c r="G36" s="10"/>
      <c r="H36" s="10"/>
      <c r="I36" s="10"/>
      <c r="J36" s="10"/>
      <c r="K36" s="10"/>
      <c r="L36" s="33">
        <v>4</v>
      </c>
      <c r="M36" s="11"/>
    </row>
    <row r="37" spans="1:13" x14ac:dyDescent="0.25">
      <c r="A37" s="44"/>
      <c r="B37" s="12"/>
      <c r="C37" s="12"/>
      <c r="D37" s="12"/>
      <c r="E37" s="12"/>
      <c r="F37" s="12"/>
      <c r="G37" s="12"/>
      <c r="H37" s="12"/>
      <c r="I37" s="12"/>
      <c r="J37" s="12" t="s">
        <v>26</v>
      </c>
      <c r="K37" s="12"/>
      <c r="L37" s="12"/>
      <c r="M37" s="13"/>
    </row>
    <row r="38" spans="1:13" x14ac:dyDescent="0.25">
      <c r="A38" s="42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x14ac:dyDescent="0.25">
      <c r="A39" s="4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3">
        <v>22</v>
      </c>
      <c r="M39" s="11"/>
    </row>
    <row r="40" spans="1:13" x14ac:dyDescent="0.25">
      <c r="A40" s="43"/>
      <c r="B40" s="10"/>
      <c r="C40" s="10"/>
      <c r="D40" s="10"/>
      <c r="E40" s="10"/>
      <c r="F40" s="10"/>
      <c r="G40" s="10"/>
      <c r="H40" s="10"/>
      <c r="I40" s="12"/>
      <c r="J40" s="12" t="s">
        <v>28</v>
      </c>
      <c r="K40" s="12"/>
      <c r="L40" s="12"/>
      <c r="M40" s="11"/>
    </row>
    <row r="41" spans="1:13" x14ac:dyDescent="0.25">
      <c r="A41" s="43"/>
      <c r="B41" s="10"/>
      <c r="C41" s="10"/>
      <c r="D41" s="10"/>
      <c r="E41" s="10"/>
      <c r="F41" s="10"/>
      <c r="G41" s="10"/>
      <c r="H41" s="10"/>
      <c r="I41" s="8"/>
      <c r="J41" s="8"/>
      <c r="K41" s="8"/>
      <c r="L41" s="8"/>
      <c r="M41" s="11"/>
    </row>
    <row r="42" spans="1:13" x14ac:dyDescent="0.25">
      <c r="A42" s="4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3">
        <v>20</v>
      </c>
      <c r="M42" s="11"/>
    </row>
    <row r="43" spans="1:13" x14ac:dyDescent="0.25">
      <c r="A43" s="43"/>
      <c r="B43" s="10"/>
      <c r="C43" s="4">
        <f>+F43+L39+L42+L45+L48</f>
        <v>131</v>
      </c>
      <c r="D43" s="10"/>
      <c r="E43" s="10"/>
      <c r="F43" s="33">
        <v>2</v>
      </c>
      <c r="G43" s="10"/>
      <c r="H43" s="10"/>
      <c r="I43" s="12"/>
      <c r="J43" s="12" t="s">
        <v>29</v>
      </c>
      <c r="K43" s="12"/>
      <c r="L43" s="12"/>
      <c r="M43" s="11"/>
    </row>
    <row r="44" spans="1:13" x14ac:dyDescent="0.25">
      <c r="A44" s="43"/>
      <c r="B44" s="10"/>
      <c r="C44" s="10"/>
      <c r="D44" s="10"/>
      <c r="E44" s="10"/>
      <c r="F44" s="10"/>
      <c r="G44" s="10"/>
      <c r="H44" s="10"/>
      <c r="I44" s="8"/>
      <c r="J44" s="8"/>
      <c r="K44" s="8"/>
      <c r="L44" s="8"/>
      <c r="M44" s="11"/>
    </row>
    <row r="45" spans="1:13" x14ac:dyDescent="0.25">
      <c r="A45" s="4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3">
        <v>1</v>
      </c>
      <c r="M45" s="11"/>
    </row>
    <row r="46" spans="1:13" x14ac:dyDescent="0.25">
      <c r="A46" s="43"/>
      <c r="B46" s="10"/>
      <c r="C46" s="10"/>
      <c r="D46" s="10"/>
      <c r="E46" s="10"/>
      <c r="F46" s="10"/>
      <c r="G46" s="10"/>
      <c r="H46" s="10"/>
      <c r="I46" s="12"/>
      <c r="J46" s="14" t="s">
        <v>30</v>
      </c>
      <c r="K46" s="12"/>
      <c r="L46" s="12"/>
      <c r="M46" s="11"/>
    </row>
    <row r="47" spans="1:13" x14ac:dyDescent="0.25">
      <c r="A47" s="43"/>
      <c r="B47" s="10"/>
      <c r="C47" s="10"/>
      <c r="D47" s="10"/>
      <c r="E47" s="10"/>
      <c r="F47" s="10"/>
      <c r="G47" s="10"/>
      <c r="H47" s="10"/>
      <c r="I47" s="8"/>
      <c r="J47" s="8"/>
      <c r="K47" s="8"/>
      <c r="L47" s="8"/>
      <c r="M47" s="11"/>
    </row>
    <row r="48" spans="1:13" x14ac:dyDescent="0.2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3">
        <v>86</v>
      </c>
      <c r="M48" s="11"/>
    </row>
    <row r="49" spans="1:13" x14ac:dyDescent="0.25">
      <c r="A49" s="44"/>
      <c r="B49" s="12"/>
      <c r="C49" s="12"/>
      <c r="D49" s="12"/>
      <c r="E49" s="12"/>
      <c r="F49" s="12"/>
      <c r="G49" s="12"/>
      <c r="H49" s="12"/>
      <c r="I49" s="12"/>
      <c r="J49" s="12" t="s">
        <v>31</v>
      </c>
      <c r="K49" s="12"/>
      <c r="L49" s="12"/>
      <c r="M49" s="13"/>
    </row>
    <row r="50" spans="1:13" x14ac:dyDescent="0.25">
      <c r="A50" s="42" t="s">
        <v>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x14ac:dyDescent="0.25">
      <c r="A51" s="43"/>
      <c r="B51" s="10"/>
      <c r="C51" s="4">
        <f>+F51+L51</f>
        <v>1</v>
      </c>
      <c r="D51" s="10"/>
      <c r="E51" s="10"/>
      <c r="F51" s="33"/>
      <c r="G51" s="10"/>
      <c r="H51" s="10"/>
      <c r="I51" s="10"/>
      <c r="J51" s="10"/>
      <c r="K51" s="10"/>
      <c r="L51" s="33">
        <v>1</v>
      </c>
      <c r="M51" s="11"/>
    </row>
    <row r="52" spans="1:13" x14ac:dyDescent="0.25">
      <c r="A52" s="44"/>
      <c r="B52" s="12"/>
      <c r="C52" s="12"/>
      <c r="D52" s="12"/>
      <c r="E52" s="12"/>
      <c r="F52" s="12"/>
      <c r="G52" s="12"/>
      <c r="H52" s="12"/>
      <c r="I52" s="12"/>
      <c r="J52" s="12" t="s">
        <v>33</v>
      </c>
      <c r="K52" s="12"/>
      <c r="L52" s="12"/>
      <c r="M52" s="13"/>
    </row>
    <row r="53" spans="1:13" x14ac:dyDescent="0.25">
      <c r="A53" s="4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x14ac:dyDescent="0.25">
      <c r="A54" s="43"/>
      <c r="B54" s="10"/>
      <c r="C54" s="4">
        <f>+F54+L54</f>
        <v>0</v>
      </c>
      <c r="D54" s="10"/>
      <c r="E54" s="10"/>
      <c r="F54" s="33"/>
      <c r="G54" s="10"/>
      <c r="H54" s="10"/>
      <c r="I54" s="10"/>
      <c r="J54" s="10"/>
      <c r="K54" s="10"/>
      <c r="L54" s="33"/>
      <c r="M54" s="11"/>
    </row>
    <row r="55" spans="1:13" x14ac:dyDescent="0.25">
      <c r="A55" s="44"/>
      <c r="B55" s="12"/>
      <c r="C55" s="12"/>
      <c r="D55" s="12"/>
      <c r="E55" s="12"/>
      <c r="F55" s="12"/>
      <c r="G55" s="12"/>
      <c r="H55" s="12"/>
      <c r="I55" s="12"/>
      <c r="J55" s="12" t="s">
        <v>43</v>
      </c>
      <c r="K55" s="12"/>
      <c r="L55" s="12"/>
      <c r="M55" s="13"/>
    </row>
    <row r="56" spans="1:13" x14ac:dyDescent="0.25">
      <c r="A56" s="42" t="s">
        <v>35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x14ac:dyDescent="0.25">
      <c r="A57" s="43"/>
      <c r="B57" s="10"/>
      <c r="C57" s="4">
        <f>+F57+L57</f>
        <v>0</v>
      </c>
      <c r="D57" s="10"/>
      <c r="E57" s="10"/>
      <c r="F57" s="33"/>
      <c r="G57" s="10"/>
      <c r="H57" s="10"/>
      <c r="I57" s="10"/>
      <c r="J57" s="10"/>
      <c r="K57" s="10"/>
      <c r="L57" s="33"/>
      <c r="M57" s="11"/>
    </row>
    <row r="58" spans="1:13" x14ac:dyDescent="0.25">
      <c r="A58" s="44"/>
      <c r="B58" s="12"/>
      <c r="C58" s="12"/>
      <c r="D58" s="12"/>
      <c r="E58" s="12"/>
      <c r="F58" s="36"/>
      <c r="G58" s="12"/>
      <c r="H58" s="12"/>
      <c r="I58" s="12"/>
      <c r="J58" s="12" t="s">
        <v>36</v>
      </c>
      <c r="K58" s="12"/>
      <c r="L58" s="12"/>
      <c r="M58" s="13"/>
    </row>
    <row r="59" spans="1:13" x14ac:dyDescent="0.25">
      <c r="A59" s="42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x14ac:dyDescent="0.25">
      <c r="A60" s="43"/>
      <c r="B60" s="10"/>
      <c r="C60" s="4">
        <f>+F60+L60</f>
        <v>0</v>
      </c>
      <c r="D60" s="10"/>
      <c r="E60" s="10"/>
      <c r="F60" s="33"/>
      <c r="G60" s="10"/>
      <c r="H60" s="10"/>
      <c r="I60" s="10"/>
      <c r="J60" s="10"/>
      <c r="K60" s="10"/>
      <c r="L60" s="33"/>
      <c r="M60" s="11"/>
    </row>
    <row r="61" spans="1:13" x14ac:dyDescent="0.25">
      <c r="A61" s="44"/>
      <c r="B61" s="12"/>
      <c r="C61" s="12"/>
      <c r="D61" s="12"/>
      <c r="E61" s="12"/>
      <c r="F61" s="12"/>
      <c r="G61" s="12"/>
      <c r="H61" s="12"/>
      <c r="I61" s="12"/>
      <c r="J61" s="12" t="s">
        <v>39</v>
      </c>
      <c r="K61" s="12"/>
      <c r="L61" s="12"/>
      <c r="M61" s="13"/>
    </row>
    <row r="62" spans="1:13" x14ac:dyDescent="0.25">
      <c r="A62" s="42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x14ac:dyDescent="0.25">
      <c r="A63" s="43"/>
      <c r="B63" s="10"/>
      <c r="C63" s="4">
        <f>+F63+L63</f>
        <v>341</v>
      </c>
      <c r="D63" s="10"/>
      <c r="E63" s="10"/>
      <c r="F63" s="33">
        <v>7</v>
      </c>
      <c r="G63" s="10"/>
      <c r="H63" s="10"/>
      <c r="I63" s="10"/>
      <c r="J63" s="10"/>
      <c r="K63" s="10"/>
      <c r="L63" s="33">
        <v>334</v>
      </c>
      <c r="M63" s="11"/>
    </row>
    <row r="64" spans="1:13" x14ac:dyDescent="0.25">
      <c r="A64" s="44"/>
      <c r="B64" s="12"/>
      <c r="C64" s="12"/>
      <c r="D64" s="12"/>
      <c r="E64" s="12"/>
      <c r="F64" s="12"/>
      <c r="G64" s="12"/>
      <c r="H64" s="12"/>
      <c r="I64" s="12"/>
      <c r="J64" s="12" t="s">
        <v>40</v>
      </c>
      <c r="K64" s="12"/>
      <c r="L64" s="12"/>
      <c r="M64" s="13"/>
    </row>
    <row r="65" spans="1:13" ht="5.0999999999999996" customHeight="1" x14ac:dyDescent="0.2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" customHeight="1" x14ac:dyDescent="0.2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x14ac:dyDescent="0.25">
      <c r="A67" s="17" t="s">
        <v>44</v>
      </c>
      <c r="B67" s="10"/>
      <c r="C67" s="6">
        <f>SUM(C12:C66)</f>
        <v>525</v>
      </c>
      <c r="D67" s="10"/>
      <c r="E67" s="10"/>
      <c r="F67" s="6">
        <f>SUM(F12:F66)</f>
        <v>10</v>
      </c>
      <c r="G67" s="10"/>
      <c r="H67" s="10"/>
      <c r="I67" s="10"/>
      <c r="J67" s="10"/>
      <c r="K67" s="10"/>
      <c r="L67" s="6">
        <f>SUM(L12:L66)</f>
        <v>515</v>
      </c>
      <c r="M67" s="11"/>
    </row>
    <row r="68" spans="1:13" ht="5.0999999999999996" customHeight="1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</sheetData>
  <mergeCells count="16">
    <mergeCell ref="A14:A16"/>
    <mergeCell ref="B10:D10"/>
    <mergeCell ref="E10:G10"/>
    <mergeCell ref="I10:J10"/>
    <mergeCell ref="K10:M10"/>
    <mergeCell ref="A11:A13"/>
    <mergeCell ref="A53:A55"/>
    <mergeCell ref="A56:A58"/>
    <mergeCell ref="A59:A61"/>
    <mergeCell ref="A62:A64"/>
    <mergeCell ref="A17:A28"/>
    <mergeCell ref="A29:A31"/>
    <mergeCell ref="A32:A34"/>
    <mergeCell ref="A35:A37"/>
    <mergeCell ref="A38:A49"/>
    <mergeCell ref="A50:A52"/>
  </mergeCells>
  <conditionalFormatting sqref="F8">
    <cfRule type="cellIs" dxfId="5" priority="2" operator="equal">
      <formula>"ERRORE"</formula>
    </cfRule>
  </conditionalFormatting>
  <conditionalFormatting sqref="F8">
    <cfRule type="cellIs" dxfId="4" priority="1" operator="equal">
      <formula>"ERRORE"</formula>
    </cfRule>
  </conditionalFormatting>
  <printOptions horizontalCentered="1"/>
  <pageMargins left="0.51181102362204722" right="0.31496062992125984" top="0.94488188976377963" bottom="0.55118110236220474" header="0.31496062992125984" footer="0.31496062992125984"/>
  <pageSetup paperSize="9" orientation="portrait" r:id="rId1"/>
  <headerFooter>
    <oddHeader>&amp;C
&amp;"-,Grassetto"ELEZIONE SENATO DELLA REPUBBLICA 2018&amp;RComune di Gricignano di Aversa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SEN-SEZ (1)</vt:lpstr>
      <vt:lpstr>SEN-SEZ (2)</vt:lpstr>
      <vt:lpstr>SEN-SEZ (3)</vt:lpstr>
      <vt:lpstr>SEN-SEZ (4)</vt:lpstr>
      <vt:lpstr>SEN-SEZ (5)</vt:lpstr>
      <vt:lpstr>SEN-SEZ (6)</vt:lpstr>
      <vt:lpstr>SEN-SEZ (7)</vt:lpstr>
      <vt:lpstr>SEN-SEZ (8)</vt:lpstr>
      <vt:lpstr>SEN-SEZ (9)</vt:lpstr>
      <vt:lpstr>SEN-SEZ (10)</vt:lpstr>
      <vt:lpstr>SEN-RIEPILOGO</vt:lpstr>
      <vt:lpstr>VOTANTI</vt:lpstr>
      <vt:lpstr>'SEN-RIEPILOGO'!Titoli_stampa</vt:lpstr>
      <vt:lpstr>'SEN-SEZ (1)'!Titoli_stampa</vt:lpstr>
      <vt:lpstr>'SEN-SEZ (10)'!Titoli_stampa</vt:lpstr>
      <vt:lpstr>'SEN-SEZ (2)'!Titoli_stampa</vt:lpstr>
      <vt:lpstr>'SEN-SEZ (3)'!Titoli_stampa</vt:lpstr>
      <vt:lpstr>'SEN-SEZ (4)'!Titoli_stampa</vt:lpstr>
      <vt:lpstr>'SEN-SEZ (5)'!Titoli_stampa</vt:lpstr>
      <vt:lpstr>'SEN-SEZ (6)'!Titoli_stampa</vt:lpstr>
      <vt:lpstr>'SEN-SEZ (7)'!Titoli_stampa</vt:lpstr>
      <vt:lpstr>'SEN-SEZ (8)'!Titoli_stampa</vt:lpstr>
      <vt:lpstr>'SEN-SEZ (9)'!Titoli_stampa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PAGLIUCHI</dc:creator>
  <cp:lastModifiedBy>utente</cp:lastModifiedBy>
  <cp:lastPrinted>2018-03-05T05:37:28Z</cp:lastPrinted>
  <dcterms:created xsi:type="dcterms:W3CDTF">2018-03-02T17:33:47Z</dcterms:created>
  <dcterms:modified xsi:type="dcterms:W3CDTF">2018-03-05T05:49:33Z</dcterms:modified>
</cp:coreProperties>
</file>